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drawings/charts/chart3.xml" ContentType="application/vnd.openxmlformats-officedocument.drawingml.chart+xml"/>
  <Override PartName="/xl/drawings/charts/chart4.xml" ContentType="application/vnd.openxmlformats-officedocument.drawingml.char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drawings/charts/chart5.xml" ContentType="application/vnd.openxmlformats-officedocument.drawingml.chart+xml"/>
  <Override PartName="/xl/drawings/charts/chart6.xml" ContentType="application/vnd.openxmlformats-officedocument.drawingml.char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drawings/charts/chart7.xml" ContentType="application/vnd.openxmlformats-officedocument.drawingml.chart+xml"/>
  <Override PartName="/xl/drawings/charts/chart8.xml" ContentType="application/vnd.openxmlformats-officedocument.drawingml.chart+xml"/>
  <Override PartName="/xl/tables/table4.xml" ContentType="application/vnd.openxmlformats-officedocument.spreadsheetml.table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ff4abaa2845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зор" sheetId="1" r:id="Rfe5963c85cc54b92"/>
    <x:sheet xmlns:r="http://schemas.openxmlformats.org/officeDocument/2006/relationships" name="CJM B2C" sheetId="2" r:id="Rdbb6cd4fdbb341a0"/>
    <x:sheet xmlns:r="http://schemas.openxmlformats.org/officeDocument/2006/relationships" name="CJM B2B" sheetId="3" r:id="R11d1ec0010f14a42"/>
    <x:sheet xmlns:r="http://schemas.openxmlformats.org/officeDocument/2006/relationships" name="CJM B2B2C" sheetId="4" r:id="Red8f72eb0d964cb1"/>
    <x:sheet xmlns:r="http://schemas.openxmlformats.org/officeDocument/2006/relationships" name="Роли и стандарты" sheetId="5" r:id="Rdb8e9640480148c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 [$₽-ru-RU]"/>
    <x:numFmt numFmtId="201" formatCode="#,##0"/>
    <x:numFmt numFmtId="202" formatCode="0"/>
    <x:numFmt numFmtId="203" formatCode="0.0"/>
  </x:numFmts>
  <x:fonts count="16">
    <x:font>
      <x:sz val="11"/>
      <x:name val="Carlito"/>
    </x:font>
    <x:font>
      <x:b/>
      <x:sz val="24"/>
      <x:color rgb="FFFFFFFF"/>
      <x:name val="Aptos Display"/>
    </x:font>
    <x:font>
      <x:b/>
      <x:sz val="11"/>
      <x:color rgb="FF17152B"/>
      <x:name val="Aptos"/>
    </x:font>
    <x:font>
      <x:b/>
      <x:sz val="9"/>
      <x:color rgb="FF17152B"/>
      <x:name val="Aptos"/>
    </x:font>
    <x:font>
      <x:sz val="10"/>
      <x:color rgb="FF17152B"/>
      <x:name val="Aptos"/>
    </x:font>
    <x:font>
      <x:b/>
      <x:sz val="15"/>
      <x:color rgb="FFFFFFFF"/>
      <x:name val="Aptos Display"/>
    </x:font>
    <x:font>
      <x:b/>
      <x:sz val="22"/>
      <x:color rgb="FFFFFFFF"/>
      <x:name val="Aptos Display"/>
    </x:font>
    <x:font>
      <x:b/>
      <x:sz val="10"/>
      <x:color rgb="FF17152B"/>
      <x:name val="Aptos"/>
    </x:font>
    <x:font>
      <x:i/>
      <x:sz val="9"/>
      <x:color rgb="FF667085"/>
      <x:name val="Aptos"/>
    </x:font>
    <x:font>
      <x:b/>
      <x:sz val="9"/>
      <x:color rgb="FF667085"/>
      <x:name val="Aptos"/>
    </x:font>
    <x:font>
      <x:b/>
      <x:sz val="14"/>
      <x:color rgb="FF17152B"/>
      <x:name val="Aptos Display"/>
    </x:font>
    <x:font>
      <x:sz val="9"/>
      <x:color rgb="FF17152B"/>
      <x:name val="Aptos"/>
    </x:font>
    <x:font>
      <x:b/>
      <x:sz val="12"/>
      <x:color rgb="FF17152B"/>
      <x:name val="Aptos Display"/>
    </x:font>
    <x:font>
      <x:b/>
      <x:sz val="11"/>
      <x:color rgb="FFFFFFFF"/>
      <x:name val="Aptos"/>
    </x:font>
    <x:font>
      <x:b/>
      <x:sz val="10"/>
      <x:color rgb="FFFFFFFF"/>
      <x:name val="Aptos"/>
    </x:font>
    <x:font>
      <x:b/>
      <x:sz val="9"/>
      <x:color rgb="FFFF6B35"/>
      <x:name val="Aptos"/>
    </x:font>
  </x:fonts>
  <x:fills count="14">
    <x:fill>
      <x:patternFill patternType="none"/>
    </x:fill>
    <x:fill>
      <x:patternFill patternType="gray125"/>
    </x:fill>
    <x:fill>
      <x:patternFill patternType="solid">
        <x:fgColor rgb="FF17152B"/>
      </x:patternFill>
    </x:fill>
    <x:fill>
      <x:patternFill patternType="solid">
        <x:fgColor rgb="FF38BDF8"/>
      </x:patternFill>
    </x:fill>
    <x:fill>
      <x:patternFill patternType="solid">
        <x:fgColor rgb="FFEEEAFE"/>
      </x:patternFill>
    </x:fill>
    <x:fill>
      <x:patternFill patternType="solid">
        <x:fgColor rgb="FFFFFFFF"/>
      </x:patternFill>
    </x:fill>
    <x:fill>
      <x:patternFill patternType="solid">
        <x:fgColor rgb="FFFFF1B8"/>
      </x:patternFill>
    </x:fill>
    <x:fill>
      <x:patternFill patternType="solid">
        <x:fgColor rgb="FFFFF0E9"/>
      </x:patternFill>
    </x:fill>
    <x:fill>
      <x:patternFill patternType="solid">
        <x:fgColor rgb="FFE8F5FD"/>
      </x:patternFill>
    </x:fill>
    <x:fill>
      <x:patternFill patternType="solid">
        <x:fgColor rgb="FFF5F7FB"/>
      </x:patternFill>
    </x:fill>
    <x:fill>
      <x:patternFill patternType="solid">
        <x:fgColor rgb="FF7058ED"/>
      </x:patternFill>
    </x:fill>
    <x:fill>
      <x:patternFill patternType="solid">
        <x:fgColor rgb="FFFF6B35"/>
      </x:patternFill>
    </x:fill>
    <x:fill>
      <x:patternFill patternType="solid">
        <x:fgColor rgb="FF15805A"/>
      </x:patternFill>
    </x:fill>
    <x:fill>
      <x:patternFill patternType="solid">
        <x:fgColor rgb="FFE8F6F0"/>
      </x:patternFill>
    </x:fill>
  </x:fills>
  <x:borders count="4">
    <x:border/>
    <x:border>
      <x:left style="thin">
        <x:color rgb="FFD8DEE9"/>
      </x:left>
      <x:right style="thin">
        <x:color rgb="FFD8DEE9"/>
      </x:right>
      <x:top style="thin">
        <x:color rgb="FFD8DEE9"/>
      </x:top>
      <x:bottom style="thin">
        <x:color rgb="FFD8DEE9"/>
      </x:bottom>
    </x:border>
    <x:border>
      <x:bottom style="thin">
        <x:color rgb="FFD8DEE9"/>
      </x:bottom>
    </x:border>
    <x:border>
      <x:top style="thin">
        <x:color rgb="FFD8DEE9"/>
      </x:top>
      <x:bottom style="thin">
        <x:color rgb="FFD8DEE9"/>
      </x:bottom>
    </x:border>
  </x:borders>
  <x:cellStyleXfs count="1">
    <x:xf numFmtId="0" fontId="0" fillId="0" borderId="0"/>
  </x:cellStyleXfs>
  <x:cellXfs count="116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200" fontId="4" fillId="5" borderId="1" xfId="0" applyNumberFormat="1" applyFont="1" applyFill="1" applyBorder="1" applyAlignment="1">
      <x:alignment wrapText="1"/>
    </x:xf>
    <x:xf numFmtId="201" fontId="4" fillId="5" borderId="1" xfId="0" applyNumberFormat="1" applyFont="1" applyFill="1" applyBorder="1" applyAlignment="1">
      <x:alignment wrapText="1"/>
    </x:xf>
    <x:xf numFmtId="200" fontId="4" fillId="6" borderId="1" xfId="0" applyNumberFormat="1" applyFont="1" applyFill="1" applyBorder="1" applyAlignment="1">
      <x:alignment wrapText="1"/>
    </x:xf>
    <x:xf numFmtId="0" fontId="5" fillId="2" borderId="0" xfId="0" applyNumberFormat="1" applyFont="1" applyFill="1" applyBorder="1"/>
    <x:xf numFmtId="0" fontId="0" fillId="7" borderId="0" xfId="0" applyNumberFormat="1" applyFont="1" applyFill="1" applyBorder="1"/>
    <x:xf numFmtId="0" fontId="3" fillId="7" borderId="0" xfId="0" applyNumberFormat="1" applyFont="1" applyFill="1" applyBorder="1"/>
    <x:xf numFmtId="0" fontId="3" fillId="7" borderId="1" xfId="0" applyNumberFormat="1" applyFont="1" applyFill="1" applyBorder="1"/>
    <x:xf numFmtId="202" fontId="4" fillId="5" borderId="1" xfId="0" applyNumberFormat="1" applyFont="1" applyFill="1" applyBorder="1" applyAlignment="1">
      <x:alignment wrapText="1"/>
    </x:xf>
    <x:xf numFmtId="0" fontId="0" fillId="8" borderId="0" xfId="0" applyNumberFormat="1" applyFont="1" applyFill="1" applyBorder="1"/>
    <x:xf numFmtId="0" fontId="3" fillId="8" borderId="0" xfId="0" applyNumberFormat="1" applyFont="1" applyFill="1" applyBorder="1"/>
    <x:xf numFmtId="0" fontId="3" fillId="8" borderId="1" xfId="0" applyNumberFormat="1" applyFont="1" applyFill="1" applyBorder="1"/>
    <x:xf numFmtId="0" fontId="3" fillId="8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 applyAlignment="1">
      <x:alignment vertical="top"/>
    </x:xf>
    <x:xf numFmtId="0" fontId="4" fillId="5" borderId="1" xfId="0" applyNumberFormat="1" applyFont="1" applyFill="1" applyBorder="1" applyAlignment="1">
      <x:alignment vertical="top" wrapText="1"/>
    </x:xf>
    <x:xf numFmtId="200" fontId="4" fillId="5" borderId="1" xfId="0" applyNumberFormat="1" applyFont="1" applyFill="1" applyBorder="1" applyAlignment="1">
      <x:alignment vertical="top" wrapText="1"/>
    </x:xf>
    <x:xf numFmtId="201" fontId="4" fillId="5" borderId="1" xfId="0" applyNumberFormat="1" applyFont="1" applyFill="1" applyBorder="1" applyAlignment="1">
      <x:alignment vertical="top" wrapText="1"/>
    </x:xf>
    <x:xf numFmtId="200" fontId="4" fillId="6" borderId="1" xfId="0" applyNumberFormat="1" applyFont="1" applyFill="1" applyBorder="1" applyAlignment="1">
      <x:alignment vertical="top" wrapText="1"/>
    </x:xf>
    <x:xf numFmtId="0" fontId="5" fillId="2" borderId="0" xfId="0" applyNumberFormat="1" applyFont="1" applyFill="1" applyBorder="1" applyAlignment="1">
      <x:alignment vertical="top"/>
    </x:xf>
    <x:xf numFmtId="0" fontId="3" fillId="7" borderId="1" xfId="0" applyNumberFormat="1" applyFont="1" applyFill="1" applyBorder="1" applyAlignment="1">
      <x:alignment vertical="top"/>
    </x:xf>
    <x:xf numFmtId="202" fontId="4" fillId="5" borderId="1" xfId="0" applyNumberFormat="1" applyFont="1" applyFill="1" applyBorder="1" applyAlignment="1">
      <x:alignment vertical="top" wrapText="1"/>
    </x:xf>
    <x:xf numFmtId="0" fontId="3" fillId="8" borderId="1" xfId="0" applyNumberFormat="1" applyFont="1" applyFill="1" applyBorder="1" applyAlignment="1">
      <x:alignment vertical="top" wrapText="1"/>
    </x:xf>
    <x:xf numFmtId="0" fontId="6" fillId="2" borderId="0" xfId="0" applyNumberFormat="1" applyFont="1" applyFill="1" applyBorder="1"/>
    <x:xf numFmtId="0" fontId="6" fillId="2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/>
    <x:xf numFmtId="0" fontId="7" fillId="3" borderId="0" xfId="0" applyNumberFormat="1" applyFont="1" applyFill="1" applyBorder="1" applyAlignment="1">
      <x:alignment wrapText="1"/>
    </x:xf>
    <x:xf numFmtId="0" fontId="7" fillId="3" borderId="0" xfId="0" applyNumberFormat="1" applyFont="1" applyFill="1" applyBorder="1" applyAlignment="1">
      <x:alignment vertical="center" wrapText="1"/>
    </x:xf>
    <x:xf numFmtId="0" fontId="0" fillId="9" borderId="0" xfId="0" applyNumberFormat="1" applyFont="1" applyFill="1" applyBorder="1"/>
    <x:xf numFmtId="0" fontId="8" fillId="9" borderId="0" xfId="0" applyNumberFormat="1" applyFont="1" applyFill="1" applyBorder="1"/>
    <x:xf numFmtId="0" fontId="8" fillId="9" borderId="0" xfId="0" applyNumberFormat="1" applyFont="1" applyFill="1" applyBorder="1" applyAlignment="1">
      <x:alignment wrapText="1"/>
    </x:xf>
    <x:xf numFmtId="0" fontId="9" fillId="9" borderId="0" xfId="0" applyNumberFormat="1" applyFont="1" applyFill="1" applyBorder="1"/>
    <x:xf numFmtId="0" fontId="9" fillId="9" borderId="1" xfId="0" applyNumberFormat="1" applyFont="1" applyFill="1" applyBorder="1"/>
    <x:xf numFmtId="0" fontId="9" fillId="9" borderId="1" xfId="0" applyNumberFormat="1" applyFont="1" applyFill="1" applyBorder="1" applyAlignment="1">
      <x:alignment vertical="center"/>
    </x:xf>
    <x:xf numFmtId="0" fontId="10" fillId="5" borderId="0" xfId="0" applyNumberFormat="1" applyFont="1" applyFill="1" applyBorder="1"/>
    <x:xf numFmtId="0" fontId="10" fillId="5" borderId="1" xfId="0" applyNumberFormat="1" applyFont="1" applyFill="1" applyBorder="1"/>
    <x:xf numFmtId="0" fontId="10" fillId="5" borderId="1" xfId="0" applyNumberFormat="1" applyFont="1" applyFill="1" applyBorder="1" applyAlignment="1">
      <x:alignment wrapText="1"/>
    </x:xf>
    <x:xf numFmtId="0" fontId="10" fillId="5" borderId="1" xfId="0" applyNumberFormat="1" applyFont="1" applyFill="1" applyBorder="1" applyAlignment="1">
      <x:alignment vertical="center" wrapText="1"/>
    </x:xf>
    <x:xf numFmtId="203" fontId="10" fillId="5" borderId="1" xfId="0" applyNumberFormat="1" applyFont="1" applyFill="1" applyBorder="1" applyAlignment="1">
      <x:alignment vertical="center" wrapText="1"/>
    </x:xf>
    <x:xf numFmtId="202" fontId="10" fillId="5" borderId="1" xfId="0" applyNumberFormat="1" applyFont="1" applyFill="1" applyBorder="1" applyAlignment="1">
      <x:alignment vertical="center" wrapText="1"/>
    </x:xf>
    <x:xf numFmtId="202" fontId="9" fillId="9" borderId="1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horizontal="center" wrapText="1"/>
    </x:xf>
    <x:xf numFmtId="0" fontId="3" fillId="3" borderId="1" xfId="0" applyNumberFormat="1" applyFont="1" applyFill="1" applyBorder="1" applyAlignment="1">
      <x:alignment horizontal="center" vertical="center" wrapText="1"/>
    </x:xf>
    <x:xf numFmtId="0" fontId="11" fillId="5" borderId="0" xfId="0" applyNumberFormat="1" applyFont="1" applyFill="1" applyBorder="1"/>
    <x:xf numFmtId="0" fontId="11" fillId="5" borderId="2" xfId="0" applyNumberFormat="1" applyFont="1" applyFill="1" applyBorder="1"/>
    <x:xf numFmtId="0" fontId="11" fillId="5" borderId="3" xfId="0" applyNumberFormat="1" applyFont="1" applyFill="1" applyBorder="1"/>
    <x:xf numFmtId="0" fontId="11" fillId="5" borderId="2" xfId="0" applyNumberFormat="1" applyFont="1" applyFill="1" applyBorder="1" applyAlignment="1">
      <x:alignment wrapText="1"/>
    </x:xf>
    <x:xf numFmtId="0" fontId="11" fillId="5" borderId="3" xfId="0" applyNumberFormat="1" applyFont="1" applyFill="1" applyBorder="1" applyAlignment="1">
      <x:alignment wrapText="1"/>
    </x:xf>
    <x:xf numFmtId="0" fontId="11" fillId="5" borderId="2" xfId="0" applyNumberFormat="1" applyFont="1" applyFill="1" applyBorder="1" applyAlignment="1">
      <x:alignment vertical="top" wrapText="1"/>
    </x:xf>
    <x:xf numFmtId="0" fontId="11" fillId="5" borderId="3" xfId="0" applyNumberFormat="1" applyFont="1" applyFill="1" applyBorder="1" applyAlignment="1">
      <x:alignment vertical="top" wrapText="1"/>
    </x:xf>
    <x:xf numFmtId="0" fontId="3" fillId="5" borderId="2" xfId="0" applyNumberFormat="1" applyFont="1" applyFill="1" applyBorder="1" applyAlignment="1">
      <x:alignment vertical="top" wrapText="1"/>
    </x:xf>
    <x:xf numFmtId="0" fontId="3" fillId="5" borderId="3" xfId="0" applyNumberFormat="1" applyFont="1" applyFill="1" applyBorder="1" applyAlignment="1">
      <x:alignment vertical="top" wrapText="1"/>
    </x:xf>
    <x:xf numFmtId="0" fontId="11" fillId="9" borderId="2" xfId="0" applyNumberFormat="1" applyFont="1" applyFill="1" applyBorder="1" applyAlignment="1">
      <x:alignment vertical="top" wrapText="1"/>
    </x:xf>
    <x:xf numFmtId="0" fontId="11" fillId="9" borderId="3" xfId="0" applyNumberFormat="1" applyFont="1" applyFill="1" applyBorder="1" applyAlignment="1">
      <x:alignment vertical="top" wrapText="1"/>
    </x:xf>
    <x:xf numFmtId="0" fontId="12" fillId="9" borderId="2" xfId="0" applyNumberFormat="1" applyFont="1" applyFill="1" applyBorder="1" applyAlignment="1">
      <x:alignment vertical="top" wrapText="1"/>
    </x:xf>
    <x:xf numFmtId="0" fontId="12" fillId="9" borderId="3" xfId="0" applyNumberFormat="1" applyFont="1" applyFill="1" applyBorder="1" applyAlignment="1">
      <x:alignment vertical="top" wrapText="1"/>
    </x:xf>
    <x:xf numFmtId="202" fontId="12" fillId="9" borderId="2" xfId="0" applyNumberFormat="1" applyFont="1" applyFill="1" applyBorder="1" applyAlignment="1">
      <x:alignment vertical="top" wrapText="1"/>
    </x:xf>
    <x:xf numFmtId="202" fontId="12" fillId="9" borderId="3" xfId="0" applyNumberFormat="1" applyFont="1" applyFill="1" applyBorder="1" applyAlignment="1">
      <x:alignment vertical="top" wrapText="1"/>
    </x:xf>
    <x:xf numFmtId="202" fontId="12" fillId="9" borderId="2" xfId="0" applyNumberFormat="1" applyFont="1" applyFill="1" applyBorder="1" applyAlignment="1">
      <x:alignment horizontal="center" vertical="top" wrapText="1"/>
    </x:xf>
    <x:xf numFmtId="202" fontId="12" fillId="9" borderId="3" xfId="0" applyNumberFormat="1" applyFont="1" applyFill="1" applyBorder="1" applyAlignment="1">
      <x:alignment horizontal="center" vertical="top" wrapText="1"/>
    </x:xf>
    <x:xf numFmtId="202" fontId="12" fillId="9" borderId="2" xfId="0" applyNumberFormat="1" applyFont="1" applyFill="1" applyBorder="1" applyAlignment="1">
      <x:alignment horizontal="center" vertical="center" wrapText="1"/>
    </x:xf>
    <x:xf numFmtId="202" fontId="12" fillId="9" borderId="3" xfId="0" applyNumberFormat="1" applyFont="1" applyFill="1" applyBorder="1" applyAlignment="1">
      <x:alignment horizontal="center" vertical="center" wrapText="1"/>
    </x:xf>
    <x:xf numFmtId="0" fontId="11" fillId="5" borderId="2" xfId="0" applyNumberFormat="1" applyFont="1" applyFill="1" applyBorder="1" applyAlignment="1">
      <x:alignment horizontal="center" vertical="top" wrapText="1"/>
    </x:xf>
    <x:xf numFmtId="0" fontId="11" fillId="5" borderId="3" xfId="0" applyNumberFormat="1" applyFont="1" applyFill="1" applyBorder="1" applyAlignment="1">
      <x:alignment horizontal="center" vertical="top" wrapText="1"/>
    </x:xf>
    <x:xf numFmtId="0" fontId="11" fillId="9" borderId="0" xfId="0" applyNumberFormat="1" applyFont="1" applyFill="1" applyBorder="1"/>
    <x:xf numFmtId="0" fontId="11" fillId="9" borderId="1" xfId="0" applyNumberFormat="1" applyFont="1" applyFill="1" applyBorder="1"/>
    <x:xf numFmtId="0" fontId="3" fillId="9" borderId="1" xfId="0" applyNumberFormat="1" applyFont="1" applyFill="1" applyBorder="1"/>
    <x:xf numFmtId="0" fontId="0" fillId="10" borderId="0" xfId="0" applyNumberFormat="1" applyFont="1" applyFill="1" applyBorder="1"/>
    <x:xf numFmtId="0" fontId="7" fillId="10" borderId="0" xfId="0" applyNumberFormat="1" applyFont="1" applyFill="1" applyBorder="1"/>
    <x:xf numFmtId="0" fontId="7" fillId="10" borderId="0" xfId="0" applyNumberFormat="1" applyFont="1" applyFill="1" applyBorder="1" applyAlignment="1">
      <x:alignment wrapText="1"/>
    </x:xf>
    <x:xf numFmtId="0" fontId="7" fillId="10" borderId="0" xfId="0" applyNumberFormat="1" applyFont="1" applyFill="1" applyBorder="1" applyAlignment="1">
      <x:alignment vertical="center" wrapText="1"/>
    </x:xf>
    <x:xf numFmtId="0" fontId="3" fillId="10" borderId="0" xfId="0" applyNumberFormat="1" applyFont="1" applyFill="1" applyBorder="1"/>
    <x:xf numFmtId="0" fontId="3" fillId="10" borderId="1" xfId="0" applyNumberFormat="1" applyFont="1" applyFill="1" applyBorder="1"/>
    <x:xf numFmtId="0" fontId="3" fillId="10" borderId="1" xfId="0" applyNumberFormat="1" applyFont="1" applyFill="1" applyBorder="1" applyAlignment="1">
      <x:alignment wrapText="1"/>
    </x:xf>
    <x:xf numFmtId="0" fontId="3" fillId="10" borderId="1" xfId="0" applyNumberFormat="1" applyFont="1" applyFill="1" applyBorder="1" applyAlignment="1">
      <x:alignment horizontal="center" wrapText="1"/>
    </x:xf>
    <x:xf numFmtId="0" fontId="3" fillId="10" borderId="1" xfId="0" applyNumberFormat="1" applyFont="1" applyFill="1" applyBorder="1" applyAlignment="1">
      <x:alignment horizontal="center" vertical="center" wrapText="1"/>
    </x:xf>
    <x:xf numFmtId="0" fontId="0" fillId="11" borderId="0" xfId="0" applyNumberFormat="1" applyFont="1" applyFill="1" applyBorder="1"/>
    <x:xf numFmtId="0" fontId="7" fillId="11" borderId="0" xfId="0" applyNumberFormat="1" applyFont="1" applyFill="1" applyBorder="1"/>
    <x:xf numFmtId="0" fontId="7" fillId="11" borderId="0" xfId="0" applyNumberFormat="1" applyFont="1" applyFill="1" applyBorder="1" applyAlignment="1">
      <x:alignment wrapText="1"/>
    </x:xf>
    <x:xf numFmtId="0" fontId="7" fillId="11" borderId="0" xfId="0" applyNumberFormat="1" applyFont="1" applyFill="1" applyBorder="1" applyAlignment="1">
      <x:alignment vertical="center" wrapText="1"/>
    </x:xf>
    <x:xf numFmtId="0" fontId="3" fillId="11" borderId="0" xfId="0" applyNumberFormat="1" applyFont="1" applyFill="1" applyBorder="1"/>
    <x:xf numFmtId="0" fontId="3" fillId="11" borderId="1" xfId="0" applyNumberFormat="1" applyFont="1" applyFill="1" applyBorder="1"/>
    <x:xf numFmtId="0" fontId="3" fillId="11" borderId="1" xfId="0" applyNumberFormat="1" applyFont="1" applyFill="1" applyBorder="1" applyAlignment="1">
      <x:alignment wrapText="1"/>
    </x:xf>
    <x:xf numFmtId="0" fontId="3" fillId="11" borderId="1" xfId="0" applyNumberFormat="1" applyFont="1" applyFill="1" applyBorder="1" applyAlignment="1">
      <x:alignment horizontal="center" wrapText="1"/>
    </x:xf>
    <x:xf numFmtId="0" fontId="3" fillId="11" borderId="1" xfId="0" applyNumberFormat="1" applyFont="1" applyFill="1" applyBorder="1" applyAlignment="1">
      <x:alignment horizontal="center" vertical="center" wrapText="1"/>
    </x:xf>
    <x:xf numFmtId="0" fontId="0" fillId="12" borderId="0" xfId="0" applyNumberFormat="1" applyFont="1" applyFill="1" applyBorder="1"/>
    <x:xf numFmtId="0" fontId="13" fillId="12" borderId="0" xfId="0" applyNumberFormat="1" applyFont="1" applyFill="1" applyBorder="1"/>
    <x:xf numFmtId="0" fontId="11" fillId="5" borderId="1" xfId="0" applyNumberFormat="1" applyFont="1" applyFill="1" applyBorder="1"/>
    <x:xf numFmtId="0" fontId="11" fillId="5" borderId="1" xfId="0" applyNumberFormat="1" applyFont="1" applyFill="1" applyBorder="1" applyAlignment="1">
      <x:alignment wrapText="1"/>
    </x:xf>
    <x:xf numFmtId="0" fontId="11" fillId="5" borderId="1" xfId="0" applyNumberFormat="1" applyFont="1" applyFill="1" applyBorder="1" applyAlignment="1">
      <x:alignment vertical="top" wrapText="1"/>
    </x:xf>
    <x:xf numFmtId="0" fontId="0" fillId="13" borderId="0" xfId="0" applyNumberFormat="1" applyFont="1" applyFill="1" applyBorder="1"/>
    <x:xf numFmtId="0" fontId="3" fillId="13" borderId="0" xfId="0" applyNumberFormat="1" applyFont="1" applyFill="1" applyBorder="1"/>
    <x:xf numFmtId="0" fontId="3" fillId="13" borderId="1" xfId="0" applyNumberFormat="1" applyFont="1" applyFill="1" applyBorder="1"/>
    <x:xf numFmtId="0" fontId="3" fillId="13" borderId="1" xfId="0" applyNumberFormat="1" applyFont="1" applyFill="1" applyBorder="1" applyAlignment="1">
      <x:alignment wrapText="1"/>
    </x:xf>
    <x:xf numFmtId="0" fontId="14" fillId="11" borderId="0" xfId="0" applyNumberFormat="1" applyFont="1" applyFill="1" applyBorder="1"/>
    <x:xf numFmtId="0" fontId="11" fillId="7" borderId="0" xfId="0" applyNumberFormat="1" applyFont="1" applyFill="1" applyBorder="1"/>
    <x:xf numFmtId="0" fontId="11" fillId="7" borderId="1" xfId="0" applyNumberFormat="1" applyFont="1" applyFill="1" applyBorder="1"/>
    <x:xf numFmtId="0" fontId="11" fillId="7" borderId="1" xfId="0" applyNumberFormat="1" applyFont="1" applyFill="1" applyBorder="1" applyAlignment="1">
      <x:alignment wrapText="1"/>
    </x:xf>
    <x:xf numFmtId="0" fontId="11" fillId="7" borderId="1" xfId="0" applyNumberFormat="1" applyFont="1" applyFill="1" applyBorder="1" applyAlignment="1">
      <x:alignment vertical="top" wrapText="1"/>
    </x:xf>
    <x:xf numFmtId="0" fontId="15" fillId="7" borderId="1" xfId="0" applyNumberFormat="1" applyFont="1" applyFill="1" applyBorder="1" applyAlignment="1">
      <x:alignment vertical="top" wrapText="1"/>
    </x:xf>
  </x:cellXfs>
  <x:cellStyles count="1">
    <x:cellStyle name="Normal" xfId="0"/>
  </x:cellStyles>
  <x:dxfs count="12">
    <x:dxf>
      <x:font>
        <x:b/>
        <x:color rgb="FF15805A"/>
      </x:font>
      <x:fill>
        <x:patternFill patternType="solid">
          <x:bgColor rgb="FFE8F6F0"/>
        </x:patternFill>
      </x:fill>
    </x:dxf>
    <x:dxf>
      <x:font>
        <x:b/>
        <x:color rgb="FFB42318"/>
      </x:font>
      <x:fill>
        <x:patternFill patternType="solid">
          <x:bgColor rgb="FFFFF0E9"/>
        </x:patternFill>
      </x:fill>
    </x:dxf>
    <x:dxf>
      <x:font>
        <x:b/>
        <x:color rgb="FFB42318"/>
      </x:font>
      <x:fill>
        <x:patternFill patternType="solid">
          <x:bgColor rgb="FFFFF0E9"/>
        </x:patternFill>
      </x:fill>
    </x:dxf>
    <x:dxf>
      <x:font>
        <x:color rgb="FF17152B"/>
      </x:font>
      <x:fill>
        <x:patternFill patternType="solid">
          <x:bgColor rgb="FFFFF1B8"/>
        </x:patternFill>
      </x:fill>
    </x:dxf>
    <x:dxf>
      <x:font>
        <x:color rgb="FF15805A"/>
      </x:font>
      <x:fill>
        <x:patternFill patternType="solid">
          <x:bgColor rgb="FFE8F6F0"/>
        </x:patternFill>
      </x:fill>
    </x:dxf>
    <x:dxf>
      <x:font>
        <x:b/>
        <x:color rgb="FFB42318"/>
      </x:font>
      <x:fill>
        <x:patternFill patternType="solid">
          <x:bgColor rgb="FFFFF0E9"/>
        </x:patternFill>
      </x:fill>
    </x:dxf>
    <x:dxf>
      <x:font>
        <x:color rgb="FF17152B"/>
      </x:font>
      <x:fill>
        <x:patternFill patternType="solid">
          <x:bgColor rgb="FFFFF1B8"/>
        </x:patternFill>
      </x:fill>
    </x:dxf>
    <x:dxf>
      <x:font>
        <x:color rgb="FF15805A"/>
      </x:font>
      <x:fill>
        <x:patternFill patternType="solid">
          <x:bgColor rgb="FFE8F6F0"/>
        </x:patternFill>
      </x:fill>
    </x:dxf>
    <x:dxf>
      <x:font>
        <x:b/>
        <x:color rgb="FFB42318"/>
      </x:font>
      <x:fill>
        <x:patternFill patternType="solid">
          <x:bgColor rgb="FFFFF0E9"/>
        </x:patternFill>
      </x:fill>
    </x:dxf>
    <x:dxf>
      <x:font>
        <x:color rgb="FF17152B"/>
      </x:font>
      <x:fill>
        <x:patternFill patternType="solid">
          <x:bgColor rgb="FFFFF1B8"/>
        </x:patternFill>
      </x:fill>
    </x:dxf>
    <x:dxf>
      <x:font>
        <x:color rgb="FF15805A"/>
      </x:font>
      <x:fill>
        <x:patternFill patternType="solid">
          <x:bgColor rgb="FFE8F6F0"/>
        </x:patternFill>
      </x:fill>
    </x:dxf>
    <x:dxf>
      <x:font>
        <x:b/>
        <x:color rgb="FF15805A"/>
      </x:font>
      <x:fill>
        <x:patternFill patternType="solid">
          <x:bgColor rgb="FFE8F6F0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701b27c8184dc5" /><Relationship Type="http://schemas.openxmlformats.org/officeDocument/2006/relationships/theme" Target="/xl/theme/theme1.xml" Id="Raef6e246b4e74eb2" /><Relationship Type="http://schemas.openxmlformats.org/officeDocument/2006/relationships/sharedStrings" Target="/xl/sharedStrings.xml" Id="R1da673d37e79468c" /><Relationship Type="http://schemas.openxmlformats.org/officeDocument/2006/relationships/worksheet" Target="/xl/worksheets/sheet1.xml" Id="Rfe5963c85cc54b92" /><Relationship Type="http://schemas.openxmlformats.org/officeDocument/2006/relationships/worksheet" Target="/xl/worksheets/sheet2.xml" Id="Rdbb6cd4fdbb341a0" /><Relationship Type="http://schemas.openxmlformats.org/officeDocument/2006/relationships/worksheet" Target="/xl/worksheets/sheet3.xml" Id="R11d1ec0010f14a42" /><Relationship Type="http://schemas.openxmlformats.org/officeDocument/2006/relationships/worksheet" Target="/xl/worksheets/sheet4.xml" Id="Red8f72eb0d964cb1" /><Relationship Type="http://schemas.openxmlformats.org/officeDocument/2006/relationships/worksheet" Target="/xl/worksheets/sheet5.xml" Id="Rdb8e9640480148c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9b3e8a088fb24ec3" /><Relationship Type="http://schemas.openxmlformats.org/officeDocument/2006/relationships/chart" Target="/xl/drawings/charts/chart2.xml" Id="Re26c323994424b8a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3.xml" Id="R49126780778e49d4" /><Relationship Type="http://schemas.openxmlformats.org/officeDocument/2006/relationships/chart" Target="/xl/drawings/charts/chart4.xml" Id="R413cd24fa8b74a1f" /></Relationships>
</file>

<file path=xl/drawings/_rels/drawing3.xml.rels>&#65279;<?xml version="1.0" encoding="utf-8"?><Relationships xmlns="http://schemas.openxmlformats.org/package/2006/relationships"><Relationship Type="http://schemas.openxmlformats.org/officeDocument/2006/relationships/chart" Target="/xl/drawings/charts/chart5.xml" Id="R38f0da148e82475a" /><Relationship Type="http://schemas.openxmlformats.org/officeDocument/2006/relationships/chart" Target="/xl/drawings/charts/chart6.xml" Id="R176a65e4e12647b5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chart" Target="/xl/drawings/charts/chart7.xml" Id="R02e08fa98a7f425d" /><Relationship Type="http://schemas.openxmlformats.org/officeDocument/2006/relationships/chart" Target="/xl/drawings/charts/chart8.xml" Id="Rf748f8640f5643c6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Структура проданной выручки: B2C доминирует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autoTitleDeleted val="0"/>
    <c:plotArea>
      <c:doughnutChart>
        <c:ser>
          <c:idx val="0"/>
          <c:order val="0"/>
          <c:tx>
            <c:v>Выручка, млн ₽</c:v>
          </c:tx>
          <c:dLbls/>
          <c:cat>
            <c:strRef>
              <c:f>'Обзор'!$H$5:$H$6</c:f>
              <c:strCache>
                <c:ptCount val="0"/>
              </c:strCache>
            </c:strRef>
          </c:cat>
          <c:val>
            <c:numRef>
              <c:f>'Обзор'!$I$5:$I$6</c:f>
              <c:numCache>
                <c:formatCode>General</c:formatCode>
                <c:ptCount val="0"/>
              </c:numCache>
            </c:numRef>
          </c:val>
        </c:ser>
        <c:dLbls/>
      </c:doughnut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Зрелость исходного CJM: требуется операционализация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autoTitleDeleted val="0"/>
    <c:plotArea>
      <c:barChart>
        <c:barDir val="col"/>
        <c:varyColors val="0"/>
        <c:ser>
          <c:idx val="0"/>
          <c:order val="0"/>
          <c:tx>
            <c:v>Оценка / 5</c:v>
          </c:tx>
          <c:dLbls/>
          <c:cat>
            <c:strRef>
              <c:f>'Обзор'!$A$11:$A$16</c:f>
              <c:strCache>
                <c:ptCount val="0"/>
              </c:strCache>
            </c:strRef>
          </c:cat>
          <c:val>
            <c:numRef>
              <c:f>'Обзор'!$B$11:$B$16</c:f>
              <c:numCache>
                <c:formatCode>0</c:formatCode>
                <c:ptCount val="0"/>
              </c:numCache>
            </c:numRef>
          </c:val>
        </c:ser>
        <c:dLbls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Эмоциональная кривая по этапам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autoTitleDeleted val="0"/>
    <c:plotArea>
      <c:lineChart>
        <c:grouping val="standard"/>
        <c:ser>
          <c:idx val="0"/>
          <c:order val="0"/>
          <c:tx>
            <c:v>Эмоция</c:v>
          </c:tx>
          <c:marker>
            <c:symbol val="none"/>
          </c:marker>
          <c:dLbls/>
          <c:cat>
            <c:strRef>
              <c:f>'CJM B2C'!$T$8:$T$16</c:f>
              <c:strCache>
                <c:ptCount val="0"/>
              </c:strCache>
            </c:strRef>
          </c:cat>
          <c:val>
            <c:numRef>
              <c:f>'CJM B2C'!$U$8:$U$16</c:f>
              <c:numCache>
                <c:formatCode>0</c:formatCode>
                <c:ptCount val="0"/>
              </c:numCache>
            </c:numRef>
          </c:val>
          <c:smooth val="0"/>
        </c:ser>
        <c:dLbls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  <c:max val="2"/>
          <c:min val="-2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4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Распределение приоритета боли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autoTitleDeleted val="0"/>
    <c:plotArea>
      <c:doughnutChart>
        <c:ser>
          <c:idx val="0"/>
          <c:order val="0"/>
          <c:tx>
            <c:v>Количество</c:v>
          </c:tx>
          <c:dLbls/>
          <c:cat>
            <c:strRef>
              <c:f>'CJM B2C'!$W$8:$W$10</c:f>
              <c:strCache>
                <c:ptCount val="0"/>
              </c:strCache>
            </c:strRef>
          </c:cat>
          <c:val>
            <c:numRef>
              <c:f>'CJM B2C'!$X$8:$X$10</c:f>
              <c:numCache>
                <c:formatCode>General</c:formatCode>
                <c:ptCount val="0"/>
              </c:numCache>
            </c:numRef>
          </c:val>
        </c:ser>
        <c:dLbls/>
      </c:doughnut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5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Эмоциональная кривая по этапам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autoTitleDeleted val="0"/>
    <c:plotArea>
      <c:lineChart>
        <c:grouping val="standard"/>
        <c:ser>
          <c:idx val="0"/>
          <c:order val="0"/>
          <c:tx>
            <c:v>Эмоция</c:v>
          </c:tx>
          <c:marker>
            <c:symbol val="none"/>
          </c:marker>
          <c:dLbls/>
          <c:cat>
            <c:strRef>
              <c:f>'CJM B2B'!$T$8:$T$16</c:f>
              <c:strCache>
                <c:ptCount val="0"/>
              </c:strCache>
            </c:strRef>
          </c:cat>
          <c:val>
            <c:numRef>
              <c:f>'CJM B2B'!$U$8:$U$16</c:f>
              <c:numCache>
                <c:formatCode>0</c:formatCode>
                <c:ptCount val="0"/>
              </c:numCache>
            </c:numRef>
          </c:val>
          <c:smooth val="0"/>
        </c:ser>
        <c:dLbls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  <c:max val="2"/>
          <c:min val="-2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6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Распределение приоритета боли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autoTitleDeleted val="0"/>
    <c:plotArea>
      <c:doughnutChart>
        <c:ser>
          <c:idx val="0"/>
          <c:order val="0"/>
          <c:tx>
            <c:v>Количество</c:v>
          </c:tx>
          <c:dLbls/>
          <c:cat>
            <c:strRef>
              <c:f>'CJM B2B'!$W$8:$W$10</c:f>
              <c:strCache>
                <c:ptCount val="0"/>
              </c:strCache>
            </c:strRef>
          </c:cat>
          <c:val>
            <c:numRef>
              <c:f>'CJM B2B'!$X$8:$X$10</c:f>
              <c:numCache>
                <c:formatCode>General</c:formatCode>
                <c:ptCount val="0"/>
              </c:numCache>
            </c:numRef>
          </c:val>
        </c:ser>
        <c:dLbls/>
      </c:doughnut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7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Эмоциональная кривая по этапам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autoTitleDeleted val="0"/>
    <c:plotArea>
      <c:lineChart>
        <c:grouping val="standard"/>
        <c:ser>
          <c:idx val="0"/>
          <c:order val="0"/>
          <c:tx>
            <c:v>Эмоция</c:v>
          </c:tx>
          <c:marker>
            <c:symbol val="none"/>
          </c:marker>
          <c:dLbls/>
          <c:cat>
            <c:strRef>
              <c:f>'CJM B2B2C'!$T$8:$T$16</c:f>
              <c:strCache>
                <c:ptCount val="0"/>
              </c:strCache>
            </c:strRef>
          </c:cat>
          <c:val>
            <c:numRef>
              <c:f>'CJM B2B2C'!$U$8:$U$16</c:f>
              <c:numCache>
                <c:formatCode>0</c:formatCode>
                <c:ptCount val="0"/>
              </c:numCache>
            </c:numRef>
          </c:val>
          <c:smooth val="0"/>
        </c:ser>
        <c:dLbls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  <c:max val="2"/>
          <c:min val="-2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8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/>
              <a:t>Распределение приоритета боли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/>
          </a:pPr>
        </a:p>
      </c:txPr>
    </c:title>
    <c:autoTitleDeleted val="0"/>
    <c:plotArea>
      <c:doughnutChart>
        <c:ser>
          <c:idx val="0"/>
          <c:order val="0"/>
          <c:tx>
            <c:v>Количество</c:v>
          </c:tx>
          <c:dLbls/>
          <c:cat>
            <c:strRef>
              <c:f>'CJM B2B2C'!$W$8:$W$10</c:f>
              <c:strCache>
                <c:ptCount val="0"/>
              </c:strCache>
            </c:strRef>
          </c:cat>
          <c:val>
            <c:numRef>
              <c:f>'CJM B2B2C'!$X$8:$X$10</c:f>
              <c:numCache>
                <c:formatCode>General</c:formatCode>
                <c:ptCount val="0"/>
              </c:numCache>
            </c:numRef>
          </c:val>
        </c:ser>
        <c:dLbls/>
      </c:doughnut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7</xdr:col>
      <xdr:colOff>0</xdr:colOff>
      <xdr:row>3</xdr:row>
      <xdr:rowOff>0</xdr:rowOff>
    </xdr:from>
    <xdr:to>
      <xdr:col>14</xdr:col>
      <xdr:colOff>0</xdr:colOff>
      <xdr:row>14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b3e8a088fb24ec3"/>
        </a:graphicData>
      </a:graphic>
    </xdr:graphicFrame>
    <xdr:clientData/>
  </xdr:twoCellAnchor>
  <xdr:twoCellAnchor>
    <xdr:from>
      <xdr:col>7</xdr:col>
      <xdr:colOff>0</xdr:colOff>
      <xdr:row>15</xdr:row>
      <xdr:rowOff>0</xdr:rowOff>
    </xdr:from>
    <xdr:to>
      <xdr:col>14</xdr:col>
      <xdr:colOff>0</xdr:colOff>
      <xdr:row>29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e26c323994424b8a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19</xdr:col>
      <xdr:colOff>0</xdr:colOff>
      <xdr:row>11</xdr:row>
      <xdr:rowOff>0</xdr:rowOff>
    </xdr:from>
    <xdr:to>
      <xdr:col>27</xdr:col>
      <xdr:colOff>0</xdr:colOff>
      <xdr:row>25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9126780778e49d4"/>
        </a:graphicData>
      </a:graphic>
    </xdr:graphicFrame>
    <xdr:clientData/>
  </xdr:twoCellAnchor>
  <xdr:twoCellAnchor>
    <xdr:from>
      <xdr:col>19</xdr:col>
      <xdr:colOff>0</xdr:colOff>
      <xdr:row>26</xdr:row>
      <xdr:rowOff>0</xdr:rowOff>
    </xdr:from>
    <xdr:to>
      <xdr:col>27</xdr:col>
      <xdr:colOff>0</xdr:colOff>
      <xdr:row>40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13cd24fa8b74a1f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>
  <xdr:twoCellAnchor>
    <xdr:from>
      <xdr:col>19</xdr:col>
      <xdr:colOff>0</xdr:colOff>
      <xdr:row>11</xdr:row>
      <xdr:rowOff>0</xdr:rowOff>
    </xdr:from>
    <xdr:to>
      <xdr:col>27</xdr:col>
      <xdr:colOff>0</xdr:colOff>
      <xdr:row>25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38f0da148e82475a"/>
        </a:graphicData>
      </a:graphic>
    </xdr:graphicFrame>
    <xdr:clientData/>
  </xdr:twoCellAnchor>
  <xdr:twoCellAnchor>
    <xdr:from>
      <xdr:col>19</xdr:col>
      <xdr:colOff>0</xdr:colOff>
      <xdr:row>26</xdr:row>
      <xdr:rowOff>0</xdr:rowOff>
    </xdr:from>
    <xdr:to>
      <xdr:col>27</xdr:col>
      <xdr:colOff>0</xdr:colOff>
      <xdr:row>40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76a65e4e12647b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>
  <xdr:twoCellAnchor>
    <xdr:from>
      <xdr:col>19</xdr:col>
      <xdr:colOff>0</xdr:colOff>
      <xdr:row>11</xdr:row>
      <xdr:rowOff>0</xdr:rowOff>
    </xdr:from>
    <xdr:to>
      <xdr:col>27</xdr:col>
      <xdr:colOff>0</xdr:colOff>
      <xdr:row>25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02e08fa98a7f425d"/>
        </a:graphicData>
      </a:graphic>
    </xdr:graphicFrame>
    <xdr:clientData/>
  </xdr:twoCellAnchor>
  <xdr:twoCellAnchor>
    <xdr:from>
      <xdr:col>19</xdr:col>
      <xdr:colOff>0</xdr:colOff>
      <xdr:row>26</xdr:row>
      <xdr:rowOff>0</xdr:rowOff>
    </xdr:from>
    <xdr:to>
      <xdr:col>27</xdr:col>
      <xdr:colOff>0</xdr:colOff>
      <xdr:row>40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748f8640f5643c6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BaselineChannels" displayName="BaselineChannels" ref="A4:F7" headerRowCount="1" totalsRowCount="0" totalsRowShown="0">
  <x:tableColumns count="6">
    <x:tableColumn id="1" name="Канал"/>
    <x:tableColumn id="2" name="Выручка 2026, ₽"/>
    <x:tableColumn id="3" name="Сделки"/>
    <x:tableColumn id="4" name="Средний чек, ₽"/>
    <x:tableColumn id="5" name="Сегментный план, ₽"/>
    <x:tableColumn id="6" name="Комментарий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CjmB2C" displayName="CjmB2C" ref="A7:R16" headerRowCount="1" totalsRowCount="0" totalsRowShown="0">
  <x:autoFilter ref="A7:R16"/>
  <x:tableColumns count="18">
    <x:tableColumn id="1" name="Этап"/>
    <x:tableColumn id="2" name="Фаза"/>
    <x:tableColumn id="3" name="Задача клиента"/>
    <x:tableColumn id="4" name="Триггер / контекст"/>
    <x:tableColumn id="5" name="Действия клиента"/>
    <x:tableColumn id="6" name="Точки контакта"/>
    <x:tableColumn id="7" name="Мысли / вопросы"/>
    <x:tableColumn id="8" name="Эмоция, -2…+2"/>
    <x:tableColumn id="9" name="Эмоция"/>
    <x:tableColumn id="10" name="Боль / барьер"/>
    <x:tableColumn id="11" name="Момент истины"/>
    <x:tableColumn id="12" name="Ожидаемый сервис"/>
    <x:tableColumn id="13" name="Действие продаж"/>
    <x:tableColumn id="14" name="Автоматизация / данные CRM"/>
    <x:tableColumn id="15" name="Владелец / SLA"/>
    <x:tableColumn id="16" name="KPI этапа"/>
    <x:tableColumn id="17" name="Приоритет боли"/>
    <x:tableColumn id="18" name="Эксперимент / улучшение"/>
  </x:tableColumns>
  <x:tableStyleInfo name="TableStyleMedium2" showFirstColumn="0" showLastColumn="0" showRowStripes="0" showColumnStripes="0"/>
</x:table>
</file>

<file path=xl/tables/table3.xml><?xml version="1.0" encoding="utf-8"?>
<x:table xmlns:x="http://schemas.openxmlformats.org/spreadsheetml/2006/main" id="3" name="CjmB2B" displayName="CjmB2B" ref="A7:R16" headerRowCount="1" totalsRowCount="0" totalsRowShown="0">
  <x:autoFilter ref="A7:R16"/>
  <x:tableColumns count="18">
    <x:tableColumn id="1" name="Этап"/>
    <x:tableColumn id="2" name="Фаза"/>
    <x:tableColumn id="3" name="Задача клиента"/>
    <x:tableColumn id="4" name="Триггер / контекст"/>
    <x:tableColumn id="5" name="Действия клиента"/>
    <x:tableColumn id="6" name="Точки контакта"/>
    <x:tableColumn id="7" name="Мысли / вопросы"/>
    <x:tableColumn id="8" name="Эмоция, -2…+2"/>
    <x:tableColumn id="9" name="Эмоция"/>
    <x:tableColumn id="10" name="Боль / барьер"/>
    <x:tableColumn id="11" name="Момент истины"/>
    <x:tableColumn id="12" name="Ожидаемый сервис"/>
    <x:tableColumn id="13" name="Действие продаж"/>
    <x:tableColumn id="14" name="Автоматизация / данные CRM"/>
    <x:tableColumn id="15" name="Владелец / SLA"/>
    <x:tableColumn id="16" name="KPI этапа"/>
    <x:tableColumn id="17" name="Приоритет боли"/>
    <x:tableColumn id="18" name="Эксперимент / улучшение"/>
  </x:tableColumns>
  <x:tableStyleInfo name="TableStyleMedium2" showFirstColumn="0" showLastColumn="0" showRowStripes="0" showColumnStripes="0"/>
</x:table>
</file>

<file path=xl/tables/table4.xml><?xml version="1.0" encoding="utf-8"?>
<x:table xmlns:x="http://schemas.openxmlformats.org/spreadsheetml/2006/main" id="4" name="CjmB2B2C" displayName="CjmB2B2C" ref="A7:R16" headerRowCount="1" totalsRowCount="0" totalsRowShown="0">
  <x:autoFilter ref="A7:R16"/>
  <x:tableColumns count="18">
    <x:tableColumn id="1" name="Этап"/>
    <x:tableColumn id="2" name="Фаза"/>
    <x:tableColumn id="3" name="Задача клиента"/>
    <x:tableColumn id="4" name="Триггер / контекст"/>
    <x:tableColumn id="5" name="Действия клиента"/>
    <x:tableColumn id="6" name="Точки контакта"/>
    <x:tableColumn id="7" name="Мысли / вопросы"/>
    <x:tableColumn id="8" name="Эмоция, -2…+2"/>
    <x:tableColumn id="9" name="Эмоция"/>
    <x:tableColumn id="10" name="Боль / барьер"/>
    <x:tableColumn id="11" name="Момент истины"/>
    <x:tableColumn id="12" name="Ожидаемый сервис"/>
    <x:tableColumn id="13" name="Действие продаж"/>
    <x:tableColumn id="14" name="Автоматизация / данные CRM"/>
    <x:tableColumn id="15" name="Владелец / SLA"/>
    <x:tableColumn id="16" name="KPI этапа"/>
    <x:tableColumn id="17" name="Приоритет боли"/>
    <x:tableColumn id="18" name="Эксперимент / улучшение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115806254e24529" /><Relationship Type="http://schemas.openxmlformats.org/officeDocument/2006/relationships/table" Target="/xl/tables/table1.xml" Id="R4473b4337193423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cbbc3e65a390417d" /><Relationship Type="http://schemas.openxmlformats.org/officeDocument/2006/relationships/table" Target="/xl/tables/table2.xml" Id="R99f5eda91ea84591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drawing" Target="/xl/drawings/drawing3.xml" Id="R8875d7b7450f488f" /><Relationship Type="http://schemas.openxmlformats.org/officeDocument/2006/relationships/table" Target="/xl/tables/table3.xml" Id="Rdef57d9b5ae34a5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4.xml" Id="R4bcc0250eaea4df0" /><Relationship Type="http://schemas.openxmlformats.org/officeDocument/2006/relationships/table" Target="/xl/tables/table4.xml" Id="R68fb4c69512e448b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4" hidden="0" customWidth="1"/>
    <x:col min="3" max="3" width="22" hidden="0" customWidth="1"/>
    <x:col min="4" max="4" width="24" hidden="0" customWidth="1"/>
    <x:col min="5" max="5" width="16" hidden="0" customWidth="1"/>
    <x:col min="6" max="6" width="34" hidden="0" customWidth="1"/>
    <x:col min="7" max="7" width="18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16" hidden="0" customWidth="1"/>
  </x:cols>
  <x:sheetData>
    <x:row r="1" ht="34" customHeight="1">
      <x:c r="A1" s="3" t="str">
        <x:v>Три CJM продаж мероприятий · Парк Сказка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</x:row>
    <x:row r="2" ht="34" customHeight="1">
      <x:c r="A2" s="5" t="str">
        <x:v>B2C · прямой B2B · B2B2C агентская сеть | версия 1.1 от 16.07.2026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  <x:c r="N2" s="5"/>
    </x:row>
    <x:row r="3" ht="34" customHeight="1"/>
    <x:row r="4" ht="30" customHeight="1">
      <x:c r="A4" s="26" t="str">
        <x:v>Канал</x:v>
      </x:c>
      <x:c r="B4" s="26" t="str">
        <x:v>Выручка 2026, ₽</x:v>
      </x:c>
      <x:c r="C4" s="26" t="str">
        <x:v>Сделки</x:v>
      </x:c>
      <x:c r="D4" s="26" t="str">
        <x:v>Средний чек, ₽</x:v>
      </x:c>
      <x:c r="E4" s="26" t="str">
        <x:v>Сегментный план, ₽</x:v>
      </x:c>
      <x:c r="F4" s="26" t="str">
        <x:v>Комментарий</x:v>
      </x:c>
      <x:c r="G4" s="27"/>
      <x:c r="H4" s="27" t="str">
        <x:v>Канал</x:v>
      </x:c>
      <x:c r="I4" s="27" t="str">
        <x:v>Выручка, млн ₽</x:v>
      </x:c>
      <x:c r="J4" s="27"/>
      <x:c r="K4" s="27"/>
      <x:c r="L4" s="27"/>
      <x:c r="M4" s="27"/>
      <x:c r="N4" s="27"/>
    </x:row>
    <x:row r="5" ht="30" customHeight="1">
      <x:c r="A5" s="28" t="str">
        <x:v>B2C</x:v>
      </x:c>
      <x:c r="B5" s="29" t="n">
        <x:v>46000000</x:v>
      </x:c>
      <x:c r="C5" s="30" t="n">
        <x:v>343</x:v>
      </x:c>
      <x:c r="D5" s="29" t="n">
        <x:f>IFERROR(B5/C5,0)</x:f>
        <x:v>134110.78717201165</x:v>
      </x:c>
      <x:c r="E5" s="31"/>
      <x:c r="F5" s="28" t="str">
        <x:v>Основной объем; план в ParkOps не задан</x:v>
      </x:c>
      <x:c r="G5" s="27"/>
      <x:c r="H5" s="27" t="str">
        <x:v>B2C</x:v>
      </x:c>
      <x:c r="I5" s="27" t="n">
        <x:v>46</x:v>
      </x:c>
      <x:c r="J5" s="27"/>
      <x:c r="K5" s="27"/>
      <x:c r="L5" s="27"/>
      <x:c r="M5" s="27"/>
      <x:c r="N5" s="27"/>
    </x:row>
    <x:row r="6" ht="30" customHeight="1">
      <x:c r="A6" s="28" t="str">
        <x:v>B2B direct</x:v>
      </x:c>
      <x:c r="B6" s="29" t="n">
        <x:v>11000000</x:v>
      </x:c>
      <x:c r="C6" s="30" t="n">
        <x:v>15</x:v>
      </x:c>
      <x:c r="D6" s="29" t="n">
        <x:f>IFERROR(B6/C6,0)</x:f>
        <x:v>733333.3333333334</x:v>
      </x:c>
      <x:c r="E6" s="31"/>
      <x:c r="F6" s="28" t="str">
        <x:v>Высокий средний чек; план не задан</x:v>
      </x:c>
      <x:c r="G6" s="27"/>
      <x:c r="H6" s="27" t="str">
        <x:v>B2B</x:v>
      </x:c>
      <x:c r="I6" s="27" t="n">
        <x:v>11</x:v>
      </x:c>
      <x:c r="J6" s="27"/>
      <x:c r="K6" s="27"/>
      <x:c r="L6" s="27"/>
      <x:c r="M6" s="27"/>
      <x:c r="N6" s="27"/>
    </x:row>
    <x:row r="7" ht="30" customHeight="1">
      <x:c r="A7" s="28" t="str">
        <x:v>B2B2C</x:v>
      </x:c>
      <x:c r="B7" s="29" t="n">
        <x:v>0</x:v>
      </x:c>
      <x:c r="C7" s="30" t="n">
        <x:v>0</x:v>
      </x:c>
      <x:c r="D7" s="29" t="n">
        <x:f>IFERROR(B7/C7,0)</x:f>
        <x:v>0</x:v>
      </x:c>
      <x:c r="E7" s="31"/>
      <x:c r="F7" s="28" t="str">
        <x:v>Агентский канал пока не выделен в данных</x:v>
      </x:c>
      <x:c r="G7" s="27"/>
      <x:c r="H7" s="27"/>
      <x:c r="I7" s="27"/>
      <x:c r="J7" s="27"/>
      <x:c r="K7" s="27"/>
      <x:c r="L7" s="27"/>
      <x:c r="M7" s="27"/>
      <x:c r="N7" s="27"/>
    </x:row>
    <x:row r="8" ht="30" customHeight="1">
      <x:c r="A8" s="27"/>
      <x:c r="B8" s="27"/>
      <x:c r="C8" s="27"/>
      <x:c r="D8" s="27"/>
      <x:c r="E8" s="27"/>
      <x:c r="F8" s="27"/>
      <x:c r="G8" s="27"/>
      <x:c r="H8" s="27"/>
      <x:c r="I8" s="27"/>
      <x:c r="J8" s="27"/>
      <x:c r="K8" s="27"/>
      <x:c r="L8" s="27"/>
      <x:c r="M8" s="27"/>
      <x:c r="N8" s="27"/>
    </x:row>
    <x:row r="9" ht="30" customHeight="1">
      <x:c r="A9" s="32" t="str">
        <x:v>Диагностика текущего CJM</x:v>
      </x:c>
      <x:c r="B9" s="32"/>
      <x:c r="C9" s="32"/>
      <x:c r="D9" s="32"/>
      <x:c r="E9" s="32"/>
      <x:c r="F9" s="32"/>
      <x:c r="G9" s="27"/>
      <x:c r="H9" s="27"/>
      <x:c r="I9" s="27"/>
      <x:c r="J9" s="27"/>
      <x:c r="K9" s="27"/>
      <x:c r="L9" s="27"/>
      <x:c r="M9" s="27"/>
      <x:c r="N9" s="27"/>
    </x:row>
    <x:row r="10" ht="30" customHeight="1">
      <x:c r="A10" s="33" t="str">
        <x:v>Критерий</x:v>
      </x:c>
      <x:c r="B10" s="33" t="str">
        <x:v>Оценка / 5</x:v>
      </x:c>
      <x:c r="C10" s="33" t="str">
        <x:v>Что отсутствовало</x:v>
      </x:c>
      <x:c r="D10" s="27"/>
      <x:c r="E10" s="27"/>
      <x:c r="F10" s="27"/>
      <x:c r="G10" s="27"/>
      <x:c r="H10" s="27"/>
      <x:c r="I10" s="27"/>
      <x:c r="J10" s="27"/>
      <x:c r="K10" s="27"/>
      <x:c r="L10" s="27"/>
      <x:c r="M10" s="27"/>
      <x:c r="N10" s="27"/>
    </x:row>
    <x:row r="11" ht="30" customHeight="1">
      <x:c r="A11" s="28" t="str">
        <x:v>Разделение каналов</x:v>
      </x:c>
      <x:c r="B11" s="34" t="n">
        <x:v>1</x:v>
      </x:c>
      <x:c r="C11" s="28" t="str">
        <x:v>Агентства смешаны с прямым B2B</x:v>
      </x:c>
      <x:c r="D11" s="27"/>
      <x:c r="E11" s="27"/>
      <x:c r="F11" s="27"/>
      <x:c r="G11" s="27"/>
      <x:c r="H11" s="27"/>
      <x:c r="I11" s="27"/>
      <x:c r="J11" s="27"/>
      <x:c r="K11" s="27"/>
      <x:c r="L11" s="27"/>
      <x:c r="M11" s="27"/>
      <x:c r="N11" s="27"/>
    </x:row>
    <x:row r="12" ht="30" customHeight="1">
      <x:c r="A12" s="28" t="str">
        <x:v>Владельцы и SLA</x:v>
      </x:c>
      <x:c r="B12" s="34" t="n">
        <x:v>1</x:v>
      </x:c>
      <x:c r="C12" s="28" t="str">
        <x:v>Нет ответственных по этапам и сроков</x:v>
      </x:c>
      <x:c r="D12" s="27"/>
      <x:c r="E12" s="27"/>
      <x:c r="F12" s="27"/>
      <x:c r="G12" s="27"/>
      <x:c r="H12" s="27"/>
      <x:c r="I12" s="27"/>
      <x:c r="J12" s="27"/>
      <x:c r="K12" s="27"/>
      <x:c r="L12" s="27"/>
      <x:c r="M12" s="27"/>
      <x:c r="N12" s="27"/>
    </x:row>
    <x:row r="13" ht="30" customHeight="1">
      <x:c r="A13" s="28" t="str">
        <x:v>CRM и данные</x:v>
      </x:c>
      <x:c r="B13" s="34" t="n">
        <x:v>1</x:v>
      </x:c>
      <x:c r="C13" s="28" t="str">
        <x:v>Нет обязательных полей, next action и истории</x:v>
      </x:c>
      <x:c r="D13" s="27"/>
      <x:c r="E13" s="27"/>
      <x:c r="F13" s="27"/>
      <x:c r="G13" s="27"/>
      <x:c r="H13" s="27"/>
      <x:c r="I13" s="27"/>
      <x:c r="J13" s="27"/>
      <x:c r="K13" s="27"/>
      <x:c r="L13" s="27"/>
      <x:c r="M13" s="27"/>
      <x:c r="N13" s="27"/>
    </x:row>
    <x:row r="14" ht="30" customHeight="1">
      <x:c r="A14" s="28" t="str">
        <x:v>Измеримость</x:v>
      </x:c>
      <x:c r="B14" s="34" t="n">
        <x:v>2</x:v>
      </x:c>
      <x:c r="C14" s="28" t="str">
        <x:v>KPI без формул, baseline и target</x:v>
      </x:c>
      <x:c r="D14" s="27"/>
      <x:c r="E14" s="27"/>
      <x:c r="F14" s="27"/>
      <x:c r="G14" s="27"/>
      <x:c r="H14" s="27"/>
      <x:c r="I14" s="27"/>
      <x:c r="J14" s="27"/>
      <x:c r="K14" s="27"/>
      <x:c r="L14" s="27"/>
      <x:c r="M14" s="27"/>
      <x:c r="N14" s="27"/>
    </x:row>
    <x:row r="15" ht="30" customHeight="1">
      <x:c r="A15" s="28" t="str">
        <x:v>Глубина опыта</x:v>
      </x:c>
      <x:c r="B15" s="34" t="n">
        <x:v>2</x:v>
      </x:c>
      <x:c r="C15" s="28" t="str">
        <x:v>Нет моментов истины и приоритета боли</x:v>
      </x:c>
      <x:c r="D15" s="27"/>
      <x:c r="E15" s="27"/>
      <x:c r="F15" s="27"/>
      <x:c r="G15" s="27"/>
      <x:c r="H15" s="27"/>
      <x:c r="I15" s="27"/>
      <x:c r="J15" s="27"/>
      <x:c r="K15" s="27"/>
      <x:c r="L15" s="27"/>
      <x:c r="M15" s="27"/>
      <x:c r="N15" s="27"/>
    </x:row>
    <x:row r="16" ht="30" customHeight="1">
      <x:c r="A16" s="28" t="str">
        <x:v>Эксперименты</x:v>
      </x:c>
      <x:c r="B16" s="34" t="n">
        <x:v>1</x:v>
      </x:c>
      <x:c r="C16" s="28" t="str">
        <x:v>Нет гипотез, владельца теста и критерия успеха</x:v>
      </x:c>
      <x:c r="D16" s="27"/>
      <x:c r="E16" s="27"/>
      <x:c r="F16" s="27"/>
      <x:c r="G16" s="27"/>
      <x:c r="H16" s="27"/>
      <x:c r="I16" s="27"/>
      <x:c r="J16" s="27"/>
      <x:c r="K16" s="27"/>
      <x:c r="L16" s="27"/>
      <x:c r="M16" s="27"/>
      <x:c r="N16" s="27"/>
    </x:row>
    <x:row r="17" ht="30" customHeight="1">
      <x:c r="A17" s="27"/>
      <x:c r="B17" s="27"/>
      <x:c r="C17" s="27"/>
      <x:c r="D17" s="27"/>
      <x:c r="E17" s="27"/>
      <x:c r="F17" s="27"/>
      <x:c r="G17" s="27"/>
      <x:c r="H17" s="27"/>
      <x:c r="I17" s="27"/>
      <x:c r="J17" s="27"/>
      <x:c r="K17" s="27"/>
      <x:c r="L17" s="27"/>
      <x:c r="M17" s="27"/>
      <x:c r="N17" s="27"/>
    </x:row>
    <x:row r="18" ht="30" customHeight="1">
      <x:c r="A18" s="32" t="str">
        <x:v>Контуры и управленческий результат</x:v>
      </x:c>
      <x:c r="B18" s="32"/>
      <x:c r="C18" s="32"/>
      <x:c r="D18" s="32"/>
      <x:c r="E18" s="32"/>
      <x:c r="F18" s="32"/>
      <x:c r="G18" s="27"/>
      <x:c r="H18" s="27"/>
      <x:c r="I18" s="27"/>
      <x:c r="J18" s="27"/>
      <x:c r="K18" s="27"/>
      <x:c r="L18" s="27"/>
      <x:c r="M18" s="27"/>
      <x:c r="N18" s="27"/>
    </x:row>
    <x:row r="19" ht="30" customHeight="1">
      <x:c r="A19" s="35" t="str">
        <x:v>Контур</x:v>
      </x:c>
      <x:c r="B19" s="35" t="str">
        <x:v>Ключевой клиент</x:v>
      </x:c>
      <x:c r="C19" s="35" t="str">
        <x:v>Главная задача</x:v>
      </x:c>
      <x:c r="D19" s="35" t="str">
        <x:v>Ключевой момент истины</x:v>
      </x:c>
      <x:c r="E19" s="35" t="str">
        <x:v>Главный KPI</x:v>
      </x:c>
      <x:c r="F19" s="35" t="str">
        <x:v>Критических болей</x:v>
      </x:c>
      <x:c r="G19" s="27"/>
      <x:c r="H19" s="27"/>
      <x:c r="I19" s="27"/>
      <x:c r="J19" s="27"/>
      <x:c r="K19" s="27"/>
      <x:c r="L19" s="27"/>
      <x:c r="M19" s="27"/>
      <x:c r="N19" s="27"/>
    </x:row>
    <x:row r="20" ht="30" customHeight="1">
      <x:c r="A20" s="28" t="str">
        <x:v>B2C</x:v>
      </x:c>
      <x:c r="B20" s="28" t="str">
        <x:v>Родитель / семья</x:v>
      </x:c>
      <x:c r="C20" s="28" t="str">
        <x:v>Быстро выбрать и без риска провести праздник</x:v>
      </x:c>
      <x:c r="D20" s="28" t="str">
        <x:v>Первый ответ + точность исполнения</x:v>
      </x:c>
      <x:c r="E20" s="28" t="str">
        <x:v>Выручка, маржа, NPS, repeat</x:v>
      </x:c>
      <x:c r="F20" s="28" t="n">
        <x:f>'CJM B2C'!D5</x:f>
        <x:v>7</x:v>
      </x:c>
      <x:c r="G20" s="27"/>
      <x:c r="H20" s="27"/>
      <x:c r="I20" s="27"/>
      <x:c r="J20" s="27"/>
      <x:c r="K20" s="27"/>
      <x:c r="L20" s="27"/>
      <x:c r="M20" s="27"/>
      <x:c r="N20" s="27"/>
    </x:row>
    <x:row r="21" ht="30" customHeight="1">
      <x:c r="A21" s="28" t="str">
        <x:v>B2B</x:v>
      </x:c>
      <x:c r="B21" s="28" t="str">
        <x:v>Корпоративный заказчик</x:v>
      </x:c>
      <x:c r="C21" s="28" t="str">
        <x:v>Защитить решение перед ЛПР и провести без сбоев</x:v>
      </x:c>
      <x:c r="D21" s="28" t="str">
        <x:v>КП для внутренней продажи + handoff</x:v>
      </x:c>
      <x:c r="E21" s="28" t="str">
        <x:v>Маржа, win rate, repeat revenue</x:v>
      </x:c>
      <x:c r="F21" s="28" t="n">
        <x:f>'CJM B2B'!D5</x:f>
        <x:v>7</x:v>
      </x:c>
      <x:c r="G21" s="27"/>
      <x:c r="H21" s="27"/>
      <x:c r="I21" s="27"/>
      <x:c r="J21" s="27"/>
      <x:c r="K21" s="27"/>
      <x:c r="L21" s="27"/>
      <x:c r="M21" s="27"/>
      <x:c r="N21" s="27"/>
    </x:row>
    <x:row r="22" ht="30" customHeight="1">
      <x:c r="A22" s="28" t="str">
        <x:v>B2B2C</x:v>
      </x:c>
      <x:c r="B22" s="28" t="str">
        <x:v>Event-агентство</x:v>
      </x:c>
      <x:c r="C22" s="28" t="str">
        <x:v>Выиграть клиента, сохранить комиссию и доверие</x:v>
      </x:c>
      <x:c r="D22" s="28" t="str">
        <x:v>Lead protection + quote SLA</x:v>
      </x:c>
      <x:c r="E22" s="28" t="str">
        <x:v>Активные агентства, маржа после комиссии</x:v>
      </x:c>
      <x:c r="F22" s="28" t="n">
        <x:f>'CJM B2B2C'!D5</x:f>
        <x:v>7</x:v>
      </x:c>
      <x:c r="G22" s="27"/>
      <x:c r="H22" s="27"/>
      <x:c r="I22" s="27"/>
      <x:c r="J22" s="27"/>
      <x:c r="K22" s="27"/>
      <x:c r="L22" s="27"/>
      <x:c r="M22" s="27"/>
      <x:c r="N22" s="27"/>
    </x:row>
    <x:row r="23" ht="30" customHeight="1">
      <x:c r="A23" s="27"/>
      <x:c r="B23" s="27"/>
      <x:c r="C23" s="27"/>
      <x:c r="D23" s="27"/>
      <x:c r="E23" s="27"/>
      <x:c r="F23" s="27"/>
      <x:c r="G23" s="27"/>
      <x:c r="H23" s="27"/>
      <x:c r="I23" s="27"/>
      <x:c r="J23" s="27"/>
      <x:c r="K23" s="27"/>
      <x:c r="L23" s="27"/>
      <x:c r="M23" s="27"/>
      <x:c r="N23" s="27"/>
    </x:row>
    <x:row r="24" ht="30" customHeight="1">
      <x:c r="A24" s="32" t="str">
        <x:v>Приоритеты внедрения</x:v>
      </x:c>
      <x:c r="B24" s="32"/>
      <x:c r="C24" s="32"/>
      <x:c r="D24" s="32"/>
      <x:c r="E24" s="32"/>
      <x:c r="F24" s="32"/>
      <x:c r="G24" s="32"/>
      <x:c r="H24" s="27"/>
      <x:c r="I24" s="27"/>
      <x:c r="J24" s="27"/>
      <x:c r="K24" s="27"/>
      <x:c r="L24" s="27"/>
      <x:c r="M24" s="27"/>
      <x:c r="N24" s="27"/>
    </x:row>
    <x:row r="25" ht="30" customHeight="1">
      <x:c r="A25" s="26" t="str">
        <x:v>Приоритет</x:v>
      </x:c>
      <x:c r="B25" s="26" t="str">
        <x:v>Изменение</x:v>
      </x:c>
      <x:c r="C25" s="26" t="str">
        <x:v>Канал</x:v>
      </x:c>
      <x:c r="D25" s="26" t="str">
        <x:v>Владелец</x:v>
      </x:c>
      <x:c r="E25" s="26" t="str">
        <x:v>Срок</x:v>
      </x:c>
      <x:c r="F25" s="26" t="str">
        <x:v>Критерий готовности</x:v>
      </x:c>
      <x:c r="G25" s="26" t="str">
        <x:v>Статус</x:v>
      </x:c>
      <x:c r="H25" s="27"/>
      <x:c r="I25" s="27"/>
      <x:c r="J25" s="27"/>
      <x:c r="K25" s="27"/>
      <x:c r="L25" s="27"/>
      <x:c r="M25" s="27"/>
      <x:c r="N25" s="27"/>
    </x:row>
    <x:row r="26" ht="30" customHeight="1">
      <x:c r="A26" s="28" t="str">
        <x:v>P0</x:v>
      </x:c>
      <x:c r="B26" s="28" t="str">
        <x:v>Разделить прямой B2B и агентский B2B2C в CRM</x:v>
      </x:c>
      <x:c r="C26" s="28" t="str">
        <x:v>B2B / B2B2C</x:v>
      </x:c>
      <x:c r="D26" s="28" t="str">
        <x:v>РОП + аналитик</x:v>
      </x:c>
      <x:c r="E26" s="28" t="str">
        <x:v>31.07</x:v>
      </x:c>
      <x:c r="F26" s="28" t="str">
        <x:v>Отдельные источники, этапы и планы</x:v>
      </x:c>
      <x:c r="G26" s="28" t="str">
        <x:v>К постановке</x:v>
      </x:c>
      <x:c r="H26" s="27"/>
      <x:c r="I26" s="27"/>
      <x:c r="J26" s="27"/>
      <x:c r="K26" s="27"/>
      <x:c r="L26" s="27"/>
      <x:c r="M26" s="27"/>
      <x:c r="N26" s="27"/>
    </x:row>
    <x:row r="27" ht="30" customHeight="1">
      <x:c r="A27" s="28" t="str">
        <x:v>P0</x:v>
      </x:c>
      <x:c r="B27" s="28" t="str">
        <x:v>Обязательные поля и next action на каждом этапе</x:v>
      </x:c>
      <x:c r="C27" s="28" t="str">
        <x:v>Все</x:v>
      </x:c>
      <x:c r="D27" s="28" t="str">
        <x:v>РОП</x:v>
      </x:c>
      <x:c r="E27" s="28" t="str">
        <x:v>31.07</x:v>
      </x:c>
      <x:c r="F27" s="28" t="str">
        <x:v>Сделка не движется без доказательства перехода</x:v>
      </x:c>
      <x:c r="G27" s="28" t="str">
        <x:v>К постановке</x:v>
      </x:c>
      <x:c r="H27" s="27"/>
      <x:c r="I27" s="27"/>
      <x:c r="J27" s="27"/>
      <x:c r="K27" s="27"/>
      <x:c r="L27" s="27"/>
      <x:c r="M27" s="27"/>
      <x:c r="N27" s="27"/>
    </x:row>
    <x:row r="28" ht="30" customHeight="1">
      <x:c r="A28" s="28" t="str">
        <x:v>P1</x:v>
      </x:c>
      <x:c r="B28" s="28" t="str">
        <x:v>Прозрачные пакеты и SLA первого ответа</x:v>
      </x:c>
      <x:c r="C28" s="28" t="str">
        <x:v>B2C</x:v>
      </x:c>
      <x:c r="D28" s="28" t="str">
        <x:v>Маркетинг + продажи</x:v>
      </x:c>
      <x:c r="E28" s="28" t="str">
        <x:v>10.08</x:v>
      </x:c>
      <x:c r="F28" s="28" t="str">
        <x:v>Ответ ≤15 мин; состав и итоговая цена видимы</x:v>
      </x:c>
      <x:c r="G28" s="28" t="str">
        <x:v>К постановке</x:v>
      </x:c>
      <x:c r="H28" s="27"/>
      <x:c r="I28" s="27"/>
      <x:c r="J28" s="27"/>
      <x:c r="K28" s="27"/>
      <x:c r="L28" s="27"/>
      <x:c r="M28" s="27"/>
      <x:c r="N28" s="27"/>
    </x:row>
    <x:row r="29" ht="30" customHeight="1">
      <x:c r="A29" s="28" t="str">
        <x:v>P1</x:v>
      </x:c>
      <x:c r="B29" s="28" t="str">
        <x:v>Executive-ready КП и vendor pack</x:v>
      </x:c>
      <x:c r="C29" s="28" t="str">
        <x:v>B2B</x:v>
      </x:c>
      <x:c r="D29" s="28" t="str">
        <x:v>B2B + юрист</x:v>
      </x:c>
      <x:c r="E29" s="28" t="str">
        <x:v>10.08</x:v>
      </x:c>
      <x:c r="F29" s="28" t="str">
        <x:v>КП ≤2 дней; документы без повторного сбора</x:v>
      </x:c>
      <x:c r="G29" s="28" t="str">
        <x:v>К постановке</x:v>
      </x:c>
      <x:c r="H29" s="27"/>
      <x:c r="I29" s="27"/>
      <x:c r="J29" s="27"/>
      <x:c r="K29" s="27"/>
      <x:c r="L29" s="27"/>
      <x:c r="M29" s="27"/>
      <x:c r="N29" s="27"/>
    </x:row>
    <x:row r="30" ht="30" customHeight="1">
      <x:c r="A30" s="28" t="str">
        <x:v>P1</x:v>
      </x:c>
      <x:c r="B30" s="28" t="str">
        <x:v>Lead protection и калькулятор комиссии</x:v>
      </x:c>
      <x:c r="C30" s="28" t="str">
        <x:v>B2B2C</x:v>
      </x:c>
      <x:c r="D30" s="28" t="str">
        <x:v>РОП + финансы</x:v>
      </x:c>
      <x:c r="E30" s="28" t="str">
        <x:v>17.08</x:v>
      </x:c>
      <x:c r="F30" s="28" t="str">
        <x:v>Brief ID, срок защиты, база комиссии</x:v>
      </x:c>
      <x:c r="G30" s="28" t="str">
        <x:v>К постановке</x:v>
      </x:c>
      <x:c r="H30" s="27"/>
      <x:c r="I30" s="27"/>
      <x:c r="J30" s="27"/>
      <x:c r="K30" s="27"/>
      <x:c r="L30" s="27"/>
      <x:c r="M30" s="27"/>
      <x:c r="N30" s="27"/>
    </x:row>
    <x:row r="31" ht="30" customHeight="1">
      <x:c r="A31" s="28" t="str">
        <x:v>P2</x:v>
      </x:c>
      <x:c r="B31" s="28" t="str">
        <x:v>NPS, repeat и реактивация после события</x:v>
      </x:c>
      <x:c r="C31" s="28" t="str">
        <x:v>Все</x:v>
      </x:c>
      <x:c r="D31" s="28" t="str">
        <x:v>Продажи + маркетинг</x:v>
      </x:c>
      <x:c r="E31" s="28" t="str">
        <x:v>31.08</x:v>
      </x:c>
      <x:c r="F31" s="28" t="str">
        <x:v>Follow-up и next event date записываются автоматически</x:v>
      </x:c>
      <x:c r="G31" s="28" t="str">
        <x:v>К постановке</x:v>
      </x:c>
      <x:c r="H31" s="27"/>
      <x:c r="I31" s="27"/>
      <x:c r="J31" s="27"/>
      <x:c r="K31" s="27"/>
      <x:c r="L31" s="27"/>
      <x:c r="M31" s="27"/>
      <x:c r="N31" s="27"/>
    </x:row>
  </x:sheetData>
  <x:mergeCells>
    <x:mergeCell ref="A1:N1"/>
    <x:mergeCell ref="A2:N2"/>
    <x:mergeCell ref="A9:F9"/>
    <x:mergeCell ref="A18:F18"/>
    <x:mergeCell ref="A24:G24"/>
  </x:mergeCells>
  <x:conditionalFormatting sqref="B11:B16">
    <x:cfRule type="dataBar" priority="1">
      <x:dataBar>
        <x:cfvo type="num" val="0"/>
        <x:cfvo type="num" val="5"/>
        <x:color rgb="FF7058ED"/>
      </x:dataBar>
      <x:extLst>
        <x:ext xmlns:x14="http://schemas.microsoft.com/office/spreadsheetml/2009/9/main" uri="{B025F937-C7B1-47D3-B67F-A62EFF666E3E}">
          <x14:id>{0CC8FFFF-0E58-4088-C54E-B016E405B214}</x14:id>
        </x:ext>
      </x:extLst>
    </x:cfRule>
  </x:conditionalFormatting>
  <x:conditionalFormatting sqref="G26:G31">
    <x:cfRule type="containsText" dxfId="0" priority="2" operator="containsText" text="Готово"/>
    <x:cfRule type="containsText" dxfId="1" priority="3" operator="containsText" text="Блокировано"/>
  </x:conditionalFormatting>
  <x:dataValidations count="2">
    <x:dataValidation type="whole" operator="between" sqref="E5:E7">
      <x:formula1>0</x:formula1>
      <x:formula2>1000000000</x:formula2>
    </x:dataValidation>
    <x:dataValidation type="list" sqref="G26:G31">
      <x:formula1>"К постановке,В работе,Готово,Блокировано"</x:formula1>
    </x:dataValidation>
  </x:dataValidations>
  <x:pageMargins left="0.7" right="0.7" top="0.75" bottom="0.75" header="0.3" footer="0.3"/>
  <x:drawing xmlns:r="http://schemas.openxmlformats.org/officeDocument/2006/relationships" r:id="R5115806254e24529"/>
  <x:tableParts count="1">
    <x:tablePart xmlns:r="http://schemas.openxmlformats.org/officeDocument/2006/relationships" r:id="R4473b43371934230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0CC8FFFF-0E58-4088-C54E-B016E405B214}">
            <x14:dataBar gradient="0">
              <x14:cfvo type="num">
                <xm:f>0</xm:f>
              </x14:cfvo>
              <x14:cfvo type="num">
                <xm:f>5</xm:f>
              </x14:cfvo>
              <x14:fillColor rgb="FF7058ED"/>
            </x14:dataBar>
          </x14:cfRule>
          <xm:sqref>B11:B16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14" hidden="0" customWidth="1"/>
    <x:col min="3" max="3" width="28" hidden="0" customWidth="1"/>
    <x:col min="4" max="4" width="28" hidden="0" customWidth="1"/>
    <x:col min="5" max="5" width="30" hidden="0" customWidth="1"/>
    <x:col min="6" max="6" width="24" hidden="0" customWidth="1"/>
    <x:col min="7" max="7" width="30" hidden="0" customWidth="1"/>
    <x:col min="8" max="8" width="12" hidden="0" customWidth="1"/>
    <x:col min="9" max="9" width="16" hidden="0" customWidth="1"/>
    <x:col min="10" max="10" width="30" hidden="0" customWidth="1"/>
    <x:col min="11" max="11" width="29" hidden="0" customWidth="1"/>
    <x:col min="12" max="12" width="30" hidden="0" customWidth="1"/>
    <x:col min="13" max="13" width="30" hidden="0" customWidth="1"/>
    <x:col min="14" max="14" width="32" hidden="0" customWidth="1"/>
    <x:col min="15" max="15" width="28" hidden="0" customWidth="1"/>
    <x:col min="16" max="16" width="28" hidden="0" customWidth="1"/>
    <x:col min="17" max="17" width="15" hidden="0" customWidth="1"/>
    <x:col min="18" max="18" width="32" hidden="0" customWidth="1"/>
  </x:cols>
  <x:sheetData>
    <x:row r="1" ht="36" customHeight="1">
      <x:c r="A1" s="37" t="str">
        <x:v>CJM B2C — семьи и частные заказчики</x:v>
      </x:c>
      <x:c r="B1" s="37"/>
      <x:c r="C1" s="37"/>
      <x:c r="D1" s="37"/>
      <x:c r="E1" s="37"/>
      <x:c r="F1" s="37"/>
      <x:c r="G1" s="37"/>
      <x:c r="H1" s="37"/>
      <x:c r="I1" s="37"/>
      <x:c r="J1" s="37"/>
      <x:c r="K1" s="37"/>
      <x:c r="L1" s="37"/>
      <x:c r="M1" s="37"/>
      <x:c r="N1" s="37"/>
      <x:c r="O1" s="37"/>
      <x:c r="P1" s="37"/>
      <x:c r="Q1" s="37"/>
      <x:c r="R1" s="37"/>
    </x:row>
    <x:row r="2" ht="32" customHeight="1">
      <x:c r="A2" s="40" t="str">
        <x:v>Родитель 28–45 лет, Москва/МО · день рождения, выпускной, семейный повод · решение принимает самостоятельно или вместе с семьей</x:v>
      </x:c>
      <x:c r="B2" s="40"/>
      <x:c r="C2" s="40"/>
      <x:c r="D2" s="40"/>
      <x:c r="E2" s="40"/>
      <x:c r="F2" s="40"/>
      <x:c r="G2" s="40"/>
      <x:c r="H2" s="40"/>
      <x:c r="I2" s="40"/>
      <x:c r="J2" s="40"/>
      <x:c r="K2" s="40"/>
      <x:c r="L2" s="40"/>
      <x:c r="M2" s="40"/>
      <x:c r="N2" s="40"/>
      <x:c r="O2" s="40"/>
      <x:c r="P2" s="40"/>
      <x:c r="Q2" s="40"/>
      <x:c r="R2" s="40"/>
    </x:row>
    <x:row r="3">
      <x:c r="A3" s="43" t="str">
        <x:v>Источник: текущий CJM.xlsx + срез ParkOps на 16.07.2026. Целевые SLA и эксперименты требуют утверждения владельцами процесса.</x:v>
      </x:c>
      <x:c r="B3" s="43"/>
      <x:c r="C3" s="43"/>
      <x:c r="D3" s="43"/>
      <x:c r="E3" s="43"/>
      <x:c r="F3" s="43"/>
      <x:c r="G3" s="43"/>
      <x:c r="H3" s="43"/>
      <x:c r="I3" s="43"/>
      <x:c r="J3" s="43"/>
      <x:c r="K3" s="43"/>
      <x:c r="L3" s="43"/>
      <x:c r="M3" s="43"/>
      <x:c r="N3" s="43"/>
      <x:c r="O3" s="43"/>
      <x:c r="P3" s="43"/>
      <x:c r="Q3" s="43"/>
      <x:c r="R3" s="43"/>
    </x:row>
    <x:row r="5" ht="34" customHeight="1">
      <x:c r="A5" s="46" t="str">
        <x:v>Средняя эмоция</x:v>
      </x:c>
      <x:c r="B5" s="51" t="n">
        <x:f>AVERAGE(H8:H16)</x:f>
        <x:v>1.1111111111111112</x:v>
      </x:c>
      <x:c r="C5" s="46" t="str">
        <x:v>Критические боли</x:v>
      </x:c>
      <x:c r="D5" s="52" t="n">
        <x:f>COUNTIF(Q8:Q16,"Высокий")</x:f>
        <x:v>7</x:v>
      </x:c>
      <x:c r="E5" s="53" t="str">
        <x:v>Этапов</x:v>
      </x:c>
      <x:c r="F5" s="52" t="n">
        <x:f>COUNTA(A8:A16)</x:f>
        <x:v>9</x:v>
      </x:c>
      <x:c r="G5" s="46" t="str">
        <x:v>Владелец</x:v>
      </x:c>
      <x:c r="H5" s="50" t="str">
        <x:v>B2C-менеджер / РОП</x:v>
      </x:c>
      <x:c r="I5" s="46" t="str">
        <x:v>Главный KPI</x:v>
      </x:c>
      <x:c r="J5" s="50" t="str">
        <x:v>Оплаченная выручка и маржа</x:v>
      </x:c>
    </x:row>
    <x:row r="7" ht="42" customHeight="1">
      <x:c r="A7" s="58" t="str">
        <x:v>Этап</x:v>
      </x:c>
      <x:c r="B7" s="58" t="str">
        <x:v>Фаза</x:v>
      </x:c>
      <x:c r="C7" s="58" t="str">
        <x:v>Задача клиента</x:v>
      </x:c>
      <x:c r="D7" s="58" t="str">
        <x:v>Триггер / контекст</x:v>
      </x:c>
      <x:c r="E7" s="58" t="str">
        <x:v>Действия клиента</x:v>
      </x:c>
      <x:c r="F7" s="58" t="str">
        <x:v>Точки контакта</x:v>
      </x:c>
      <x:c r="G7" s="58" t="str">
        <x:v>Мысли / вопросы</x:v>
      </x:c>
      <x:c r="H7" s="58" t="str">
        <x:v>Эмоция, -2…+2</x:v>
      </x:c>
      <x:c r="I7" s="58" t="str">
        <x:v>Эмоция</x:v>
      </x:c>
      <x:c r="J7" s="58" t="str">
        <x:v>Боль / барьер</x:v>
      </x:c>
      <x:c r="K7" s="58" t="str">
        <x:v>Момент истины</x:v>
      </x:c>
      <x:c r="L7" s="58" t="str">
        <x:v>Ожидаемый сервис</x:v>
      </x:c>
      <x:c r="M7" s="58" t="str">
        <x:v>Действие продаж</x:v>
      </x:c>
      <x:c r="N7" s="58" t="str">
        <x:v>Автоматизация / данные CRM</x:v>
      </x:c>
      <x:c r="O7" s="58" t="str">
        <x:v>Владелец / SLA</x:v>
      </x:c>
      <x:c r="P7" s="58" t="str">
        <x:v>KPI этапа</x:v>
      </x:c>
      <x:c r="Q7" s="58" t="str">
        <x:v>Приоритет боли</x:v>
      </x:c>
      <x:c r="R7" s="58" t="str">
        <x:v>Эксперимент / улучшение</x:v>
      </x:c>
      <x:c r="T7" s="82" t="str">
        <x:v>Этап</x:v>
      </x:c>
      <x:c r="U7" s="82" t="str">
        <x:v>Эмоция</x:v>
      </x:c>
      <x:c r="V7" s="81"/>
      <x:c r="W7" s="82" t="str">
        <x:v>Приоритет</x:v>
      </x:c>
      <x:c r="X7" s="82" t="str">
        <x:v>Количество</x:v>
      </x:c>
    </x:row>
    <x:row r="8" ht="84" customHeight="1">
      <x:c r="A8" s="66" t="str">
        <x:v>1. Возник повод</x:v>
      </x:c>
      <x:c r="B8" s="66" t="str">
        <x:v>Спрос</x:v>
      </x:c>
      <x:c r="C8" s="64" t="str">
        <x:v>Найти яркий и безопасный формат праздника</x:v>
      </x:c>
      <x:c r="D8" s="64" t="str">
        <x:v>День рождения, выпускной, семейная дата</x:v>
      </x:c>
      <x:c r="E8" s="64" t="str">
        <x:v>Ищет идеи, спрашивает знакомых, смотрит соцсети</x:v>
      </x:c>
      <x:c r="F8" s="64" t="str">
        <x:v>Поиск, соцсети, карты, отзывы</x:v>
      </x:c>
      <x:c r="G8" s="64" t="str">
        <x:v>Что понравится ребенку и не создаст проблем взрослым?</x:v>
      </x:c>
      <x:c r="H8" s="76" t="n">
        <x:v>1</x:v>
      </x:c>
      <x:c r="I8" s="64" t="str">
        <x:v>Интерес</x:v>
      </x:c>
      <x:c r="J8" s="64" t="str">
        <x:v>Не понимает отличие мероприятия от обычного визита</x:v>
      </x:c>
      <x:c r="K8" s="64" t="str">
        <x:v>Первое обещание бренда соответствует реальности</x:v>
      </x:c>
      <x:c r="L8" s="64" t="str">
        <x:v>Быстро увидеть форматы по возрасту, бюджету и числу гостей</x:v>
      </x:c>
      <x:c r="M8" s="64" t="str">
        <x:v>Дать понятный оффер и вести на подбор</x:v>
      </x:c>
      <x:c r="N8" s="64" t="str">
        <x:v>Источник, повод, возраст, дата, кампания</x:v>
      </x:c>
      <x:c r="O8" s="64" t="str">
        <x:v>Маркетинг / еженедельное обновление</x:v>
      </x:c>
      <x:c r="P8" s="64" t="str">
        <x:v>Заявки по источникам; стоимость лида</x:v>
      </x:c>
      <x:c r="Q8" s="78" t="str">
        <x:v>Средний</x:v>
      </x:c>
      <x:c r="R8" s="64" t="str">
        <x:v>Лендинг-подборщик: повод × возраст × бюджет</x:v>
      </x:c>
      <x:c r="T8" s="81" t="str">
        <x:f>A8</x:f>
        <x:v>1. Возник повод</x:v>
      </x:c>
      <x:c r="U8" s="81" t="n">
        <x:f>H8</x:f>
        <x:v>1</x:v>
      </x:c>
      <x:c r="V8" s="81"/>
      <x:c r="W8" s="81" t="str">
        <x:v>Высокий</x:v>
      </x:c>
      <x:c r="X8" s="81" t="n">
        <x:f>COUNTIF($Q$8:$Q$16,W8)</x:f>
        <x:v>7</x:v>
      </x:c>
    </x:row>
    <x:row r="9" ht="84" customHeight="1">
      <x:c r="A9" s="67" t="str">
        <x:v>2. Изучение</x:v>
      </x:c>
      <x:c r="B9" s="67" t="str">
        <x:v>Спрос</x:v>
      </x:c>
      <x:c r="C9" s="65" t="str">
        <x:v>Понять цену и состав пакета</x:v>
      </x:c>
      <x:c r="D9" s="65" t="str">
        <x:v>Есть 3–5 вариантов площадок</x:v>
      </x:c>
      <x:c r="E9" s="65" t="str">
        <x:v>Изучает сайт, меню, фото, условия</x:v>
      </x:c>
      <x:c r="F9" s="65" t="str">
        <x:v>Сайт, мессенджеры, телефон</x:v>
      </x:c>
      <x:c r="G9" s="65" t="str">
        <x:v>Сколько стоит итогом и что точно включено?</x:v>
      </x:c>
      <x:c r="H9" s="77" t="n">
        <x:v>0</x:v>
      </x:c>
      <x:c r="I9" s="65" t="str">
        <x:v>Неопределенность</x:v>
      </x:c>
      <x:c r="J9" s="65" t="str">
        <x:v>Цена и состав услуг спрятаны или неоднозначны</x:v>
      </x:c>
      <x:c r="K9" s="65" t="str">
        <x:v>Прозрачность цены без доплат в конце</x:v>
      </x:c>
      <x:c r="L9" s="65" t="str">
        <x:v>Пакеты с полной стоимостью и понятными опциями</x:v>
      </x:c>
      <x:c r="M9" s="65" t="str">
        <x:v>Отправить 2–3 релевантных пакета</x:v>
      </x:c>
      <x:c r="N9" s="65" t="str">
        <x:v>Просмотр пакета, выбранный бюджет, UTM</x:v>
      </x:c>
      <x:c r="O9" s="65" t="str">
        <x:v>Маркетинг + продажи / ответ до 15 мин</x:v>
      </x:c>
      <x:c r="P9" s="65" t="str">
        <x:v>Доля просмотревших пакет; first response time</x:v>
      </x:c>
      <x:c r="Q9" s="79" t="str">
        <x:v>Высокий</x:v>
      </x:c>
      <x:c r="R9" s="65" t="str">
        <x:v>Тест полной цены против цены «от»</x:v>
      </x:c>
      <x:c r="T9" s="81" t="str">
        <x:f>A9</x:f>
        <x:v>2. Изучение</x:v>
      </x:c>
      <x:c r="U9" s="81" t="n">
        <x:f>H9</x:f>
        <x:v>0</x:v>
      </x:c>
      <x:c r="V9" s="81"/>
      <x:c r="W9" s="81" t="str">
        <x:v>Средний</x:v>
      </x:c>
      <x:c r="X9" s="81" t="n">
        <x:f>COUNTIF($Q$8:$Q$16,W9)</x:f>
        <x:v>2</x:v>
      </x:c>
    </x:row>
    <x:row r="10" ht="84" customHeight="1">
      <x:c r="A10" s="67" t="str">
        <x:v>3. Первый контакт</x:v>
      </x:c>
      <x:c r="B10" s="67" t="str">
        <x:v>Конверсия</x:v>
      </x:c>
      <x:c r="C10" s="65" t="str">
        <x:v>Быстро получить человеческий ответ</x:v>
      </x:c>
      <x:c r="D10" s="65" t="str">
        <x:v>Заявка, звонок или сообщение</x:v>
      </x:c>
      <x:c r="E10" s="65" t="str">
        <x:v>Описывает повод, дату и гостей; выбирает удобный канал</x:v>
      </x:c>
      <x:c r="F10" s="65" t="str">
        <x:v>Телефон, WhatsApp/Telegram, форма</x:v>
      </x:c>
      <x:c r="G10" s="65" t="str">
        <x:v>Меня услышали и будут общаться там, где мне удобно?</x:v>
      </x:c>
      <x:c r="H10" s="77" t="n">
        <x:v>1</x:v>
      </x:c>
      <x:c r="I10" s="65" t="str">
        <x:v>Надежда</x:v>
      </x:c>
      <x:c r="J10" s="65" t="str">
        <x:v>Медленный ответ, повторные вопросы и хаотичная смена каналов</x:v>
      </x:c>
      <x:c r="K10" s="65" t="str">
        <x:v>Первый ответ показывает уровень будущего сервиса</x:v>
      </x:c>
      <x:c r="L10" s="65" t="str">
        <x:v>Ответ до 15 минут; канал и мессенджер согласованы</x:v>
      </x:c>
      <x:c r="M10" s="65" t="str">
        <x:v>Подтвердить запрос, выбрать канал/мессенджер, отправить резюме</x:v>
      </x:c>
      <x:c r="N10" s="65" t="str">
        <x:v>Preferred channel; messenger; consent; contact time; next action</x:v>
      </x:c>
      <x:c r="O10" s="65" t="str">
        <x:v>Менеджер по продажам / 15 мин</x:v>
      </x:c>
      <x:c r="P10" s="65" t="str">
        <x:v>SLA ответа; заполнение канала; контактность</x:v>
      </x:c>
      <x:c r="Q10" s="79" t="str">
        <x:v>Высокий</x:v>
      </x:c>
      <x:c r="R10" s="65" t="str">
        <x:v>Автоответ с ETA + обязательный выбор канала</x:v>
      </x:c>
      <x:c r="T10" s="81" t="str">
        <x:f>A10</x:f>
        <x:v>3. Первый контакт</x:v>
      </x:c>
      <x:c r="U10" s="81" t="n">
        <x:f>H10</x:f>
        <x:v>1</x:v>
      </x:c>
      <x:c r="V10" s="81"/>
      <x:c r="W10" s="81" t="str">
        <x:v>Низкий</x:v>
      </x:c>
      <x:c r="X10" s="81" t="n">
        <x:f>COUNTIF($Q$8:$Q$16,W10)</x:f>
        <x:v>0</x:v>
      </x:c>
    </x:row>
    <x:row r="11" ht="84" customHeight="1">
      <x:c r="A11" s="67" t="str">
        <x:v>4. Квалификация</x:v>
      </x:c>
      <x:c r="B11" s="67" t="str">
        <x:v>Конверсия</x:v>
      </x:c>
      <x:c r="C11" s="65" t="str">
        <x:v>Получить подходящий сценарий и увидеть локацию</x:v>
      </x:c>
      <x:c r="D11" s="65" t="str">
        <x:v>Контакт установлен</x:v>
      </x:c>
      <x:c r="E11" s="65" t="str">
        <x:v>Отвечает про дату, возраст, бюджет и ожидания; смотрит видео</x:v>
      </x:c>
      <x:c r="F11" s="65" t="str">
        <x:v>Менеджер, CRM, выбранный мессенджер, видео</x:v>
      </x:c>
      <x:c r="G11" s="65" t="str">
        <x:v>Подойдет ли эта локация именно нашей семье?</x:v>
      </x:c>
      <x:c r="H11" s="77" t="n">
        <x:v>1</x:v>
      </x:c>
      <x:c r="I11" s="65" t="str">
        <x:v>Доверие</x:v>
      </x:c>
      <x:c r="J11" s="65" t="str">
        <x:v>Менеджер предлагает шаблон; локацию трудно представить</x:v>
      </x:c>
      <x:c r="K11" s="65" t="str">
        <x:v>Персональное видео выбранной локации с закадровым комментарием</x:v>
      </x:c>
      <x:c r="L11" s="65" t="str">
        <x:v>1 основной и 1 запасной сценарий + обзор 60–120 секунд</x:v>
      </x:c>
      <x:c r="M11" s="65" t="str">
        <x:v>Провести discovery и отправить обзорное видео до 30 минут после выбора</x:v>
      </x:c>
      <x:c r="N11" s="65" t="str">
        <x:v>Video required/status/url/sent_at/location; обязательные поля; next action</x:v>
      </x:c>
      <x:c r="O11" s="65" t="str">
        <x:v>Менеджер по продажам / 1 рабочий день; видео ≤30 мин</x:v>
      </x:c>
      <x:c r="P11" s="65" t="str">
        <x:v>Доля квалифицированных; видео в SLA; реакция клиента</x:v>
      </x:c>
      <x:c r="Q11" s="79" t="str">
        <x:v>Высокий</x:v>
      </x:c>
      <x:c r="R11" s="65" t="str">
        <x:v>Сценарий видео: вход, зоны, фуд, аниматоры, QR, план Б</x:v>
      </x:c>
      <x:c r="T11" t="str">
        <x:f>A11</x:f>
        <x:v>4. Квалификация</x:v>
      </x:c>
      <x:c r="U11" t="n">
        <x:f>H11</x:f>
        <x:v>1</x:v>
      </x:c>
    </x:row>
    <x:row r="12" ht="84" customHeight="1">
      <x:c r="A12" s="67" t="str">
        <x:v>5. Сравнение</x:v>
      </x:c>
      <x:c r="B12" s="67" t="str">
        <x:v>Решение</x:v>
      </x:c>
      <x:c r="C12" s="65" t="str">
        <x:v>Снять риски и выбрать</x:v>
      </x:c>
      <x:c r="D12" s="65" t="str">
        <x:v>Получены предложения конкурентов</x:v>
      </x:c>
      <x:c r="E12" s="65" t="str">
        <x:v>Сравнивает цену, программу, погоду, логистику</x:v>
      </x:c>
      <x:c r="F12" s="65" t="str">
        <x:v>КП, отзывы, кейсы, видео, менеджер</x:v>
      </x:c>
      <x:c r="G12" s="65" t="str">
        <x:v>Почему здесь дороже и что будет при плохой погоде?</x:v>
      </x:c>
      <x:c r="H12" s="77" t="n">
        <x:v>0</x:v>
      </x:c>
      <x:c r="I12" s="65" t="str">
        <x:v>Сомнение</x:v>
      </x:c>
      <x:c r="J12" s="65" t="str">
        <x:v>Нет доказательств, гарантий и сценария Б</x:v>
      </x:c>
      <x:c r="K12" s="65" t="str">
        <x:v>Ответ на главное личное возражение</x:v>
      </x:c>
      <x:c r="L12" s="65" t="str">
        <x:v>Кейс, план Б и итоговая смета</x:v>
      </x:c>
      <x:c r="M12" s="65" t="str">
        <x:v>Зафиксировать возражение и дедлайн решения</x:v>
      </x:c>
      <x:c r="N12" s="65" t="str">
        <x:v>Причина сомнения; конкурент; дата решения</x:v>
      </x:c>
      <x:c r="O12" s="65" t="str">
        <x:v>B2C-менеджер / follow-up ≤ 2 дней</x:v>
      </x:c>
      <x:c r="P12" s="65" t="str">
        <x:v>Предложение → бронь; причины отказа</x:v>
      </x:c>
      <x:c r="Q12" s="79" t="str">
        <x:v>Высокий</x:v>
      </x:c>
      <x:c r="R12" s="65" t="str">
        <x:v>Персональный one-page: программа + смета + план Б</x:v>
      </x:c>
      <x:c r="T12" t="str">
        <x:f>A12</x:f>
        <x:v>5. Сравнение</x:v>
      </x:c>
      <x:c r="U12" t="n">
        <x:f>H12</x:f>
        <x:v>0</x:v>
      </x:c>
    </x:row>
    <x:row r="13" ht="84" customHeight="1">
      <x:c r="A13" s="67" t="str">
        <x:v>6. Бронь и оплата</x:v>
      </x:c>
      <x:c r="B13" s="67" t="str">
        <x:v>Покупка</x:v>
      </x:c>
      <x:c r="C13" s="65" t="str">
        <x:v>Зафиксировать дату без риска</x:v>
      </x:c>
      <x:c r="D13" s="65" t="str">
        <x:v>Решение принято</x:v>
      </x:c>
      <x:c r="E13" s="65" t="str">
        <x:v>Оплачивает предоплату и подтверждает условия</x:v>
      </x:c>
      <x:c r="F13" s="65" t="str">
        <x:v>Ссылка на оплату, договор/оферта, CRM</x:v>
      </x:c>
      <x:c r="G13" s="65" t="str">
        <x:v>Дата точно моя? Что с переносом и возвратом?</x:v>
      </x:c>
      <x:c r="H13" s="77" t="n">
        <x:v>2</x:v>
      </x:c>
      <x:c r="I13" s="65" t="str">
        <x:v>Облегчение</x:v>
      </x:c>
      <x:c r="J13" s="65" t="str">
        <x:v>Сложная оплата и неясные условия переноса</x:v>
      </x:c>
      <x:c r="K13" s="65" t="str">
        <x:v>Мгновенное подтверждение брони</x:v>
      </x:c>
      <x:c r="L13" s="65" t="str">
        <x:v>Одна ссылка, ясные условия, чек и подтверждение</x:v>
      </x:c>
      <x:c r="M13" s="65" t="str">
        <x:v>Контролировать оплату и привязать мероприятие</x:v>
      </x:c>
      <x:c r="N13" s="65" t="str">
        <x:v>Статус платежа; сумма; дата события; возврат</x:v>
      </x:c>
      <x:c r="O13" s="65" t="str">
        <x:v>B2C-менеджер / контроль ежедневно</x:v>
      </x:c>
      <x:c r="P13" s="65" t="str">
        <x:v>Конверсия в оплату; доля предоплат; средний чек</x:v>
      </x:c>
      <x:c r="Q13" s="79" t="str">
        <x:v>Высокий</x:v>
      </x:c>
      <x:c r="R13" s="65" t="str">
        <x:v>Оплата в 2 клика + автонапоминание</x:v>
      </x:c>
      <x:c r="T13" t="str">
        <x:f>A13</x:f>
        <x:v>6. Бронь и оплата</x:v>
      </x:c>
      <x:c r="U13" t="n">
        <x:f>H13</x:f>
        <x:v>2</x:v>
      </x:c>
    </x:row>
    <x:row r="14" ht="84" customHeight="1">
      <x:c r="A14" s="67" t="str">
        <x:v>7. Подготовка</x:v>
      </x:c>
      <x:c r="B14" s="67" t="str">
        <x:v>Сервис</x:v>
      </x:c>
      <x:c r="C14" s="65" t="str">
        <x:v>Понимать план визита</x:v>
      </x:c>
      <x:c r="D14" s="65" t="str">
        <x:v>До события 7–1 день</x:v>
      </x:c>
      <x:c r="E14" s="65" t="str">
        <x:v>Уточняет гостей, маршрут и детали</x:v>
      </x:c>
      <x:c r="F14" s="65" t="str">
        <x:v>Мессенджер, звонок, личный координатор</x:v>
      </x:c>
      <x:c r="G14" s="65" t="str">
        <x:v>Куда идти, что взять и кто меня встретит?</x:v>
      </x:c>
      <x:c r="H14" s="77" t="n">
        <x:v>1</x:v>
      </x:c>
      <x:c r="I14" s="65" t="str">
        <x:v>Предвкушение</x:v>
      </x:c>
      <x:c r="J14" s="65" t="str">
        <x:v>Информация теряется между продажей и исполнением</x:v>
      </x:c>
      <x:c r="K14" s="65" t="str">
        <x:v>Передача без повторного сбора данных</x:v>
      </x:c>
      <x:c r="L14" s="65" t="str">
        <x:v>Маршрут, тайминг, контакты, подтвержденный бриф</x:v>
      </x:c>
      <x:c r="M14" s="65" t="str">
        <x:v>Проверить бриф и handoff</x:v>
      </x:c>
      <x:c r="N14" s="65" t="str">
        <x:v>Единый бриф; чек-лист; версия обещаний</x:v>
      </x:c>
      <x:c r="O14" s="65" t="str">
        <x:v>Организатор / T-7 и T-1 день</x:v>
      </x:c>
      <x:c r="P14" s="65" t="str">
        <x:v>Полнота брифа; уточнения; переносы</x:v>
      </x:c>
      <x:c r="Q14" s="79" t="str">
        <x:v>Высокий</x:v>
      </x:c>
      <x:c r="R14" s="65" t="str">
        <x:v>Автосообщение T-7/T-1 с картой и чек-листом</x:v>
      </x:c>
      <x:c r="T14" t="str">
        <x:f>A14</x:f>
        <x:v>7. Подготовка</x:v>
      </x:c>
      <x:c r="U14" t="n">
        <x:f>H14</x:f>
        <x:v>1</x:v>
      </x:c>
    </x:row>
    <x:row r="15" ht="84" customHeight="1">
      <x:c r="A15" s="67" t="str">
        <x:v>8. Мероприятие</x:v>
      </x:c>
      <x:c r="B15" s="67" t="str">
        <x:v>Сервис</x:v>
      </x:c>
      <x:c r="C15" s="65" t="str">
        <x:v>Получить обещанные эмоции без организационных проблем</x:v>
      </x:c>
      <x:c r="D15" s="65" t="str">
        <x:v>День события</x:v>
      </x:c>
      <x:c r="E15" s="65" t="str">
        <x:v>Приезжает и проходит программу</x:v>
      </x:c>
      <x:c r="F15" s="65" t="str">
        <x:v>Координатор, площадка, арт-команда</x:v>
      </x:c>
      <x:c r="G15" s="65" t="str">
        <x:v>Все ли пройдет по плану?</x:v>
      </x:c>
      <x:c r="H15" s="77" t="n">
        <x:v>2</x:v>
      </x:c>
      <x:c r="I15" s="65" t="str">
        <x:v>Радость</x:v>
      </x:c>
      <x:c r="J15" s="65" t="str">
        <x:v>Очереди, задержки, несоответствие обещаниям</x:v>
      </x:c>
      <x:c r="K15" s="65" t="str">
        <x:v>Первые 10 минут и точность тайминга</x:v>
      </x:c>
      <x:c r="L15" s="65" t="str">
        <x:v>Личный контакт и незаметное решение проблем</x:v>
      </x:c>
      <x:c r="M15" s="65" t="str">
        <x:v>Контролировать обещания и инциденты</x:v>
      </x:c>
      <x:c r="N15" s="65" t="str">
        <x:v>Чек-лист; фактический тайминг; инциденты</x:v>
      </x:c>
      <x:c r="O15" s="65" t="str">
        <x:v>Организатор / реакция ≤ 5 мин</x:v>
      </x:c>
      <x:c r="P15" s="65" t="str">
        <x:v>NPS/CSI; жалобы; соблюдение тайминга</x:v>
      </x:c>
      <x:c r="Q15" s="79" t="str">
        <x:v>Высокий</x:v>
      </x:c>
      <x:c r="R15" s="65" t="str">
        <x:v>Welcome-сценарий первых 10 минут</x:v>
      </x:c>
      <x:c r="T15" t="str">
        <x:f>A15</x:f>
        <x:v>8. Мероприятие</x:v>
      </x:c>
      <x:c r="U15" t="n">
        <x:f>H15</x:f>
        <x:v>2</x:v>
      </x:c>
    </x:row>
    <x:row r="16" ht="84" customHeight="1">
      <x:c r="A16" s="67" t="str">
        <x:v>9. После события</x:v>
      </x:c>
      <x:c r="B16" s="67" t="str">
        <x:v>Лояльность</x:v>
      </x:c>
      <x:c r="C16" s="65" t="str">
        <x:v>Сохранить впечатление и решить следующий повод</x:v>
      </x:c>
      <x:c r="D16" s="65" t="str">
        <x:v>T+1…T+30</x:v>
      </x:c>
      <x:c r="E16" s="65" t="str">
        <x:v>Оставляет отзыв, делится фото, рекомендует</x:v>
      </x:c>
      <x:c r="F16" s="65" t="str">
        <x:v>Мессенджер, email, соцсети</x:v>
      </x:c>
      <x:c r="G16" s="65" t="str">
        <x:v>Обо мне помнят после оплаты?</x:v>
      </x:c>
      <x:c r="H16" s="77" t="n">
        <x:v>2</x:v>
      </x:c>
      <x:c r="I16" s="65" t="str">
        <x:v>Тепло</x:v>
      </x:c>
      <x:c r="J16" s="65" t="str">
        <x:v>Нет follow-up и персонального повода вернуться</x:v>
      </x:c>
      <x:c r="K16" s="65" t="str">
        <x:v>Контакт в первые 24 часа</x:v>
      </x:c>
      <x:c r="L16" s="65" t="str">
        <x:v>Спасибо, фото/материалы, отзыв, следующий оффер</x:v>
      </x:c>
      <x:c r="M16" s="65" t="str">
        <x:v>Собрать NPS и поставить дату реактивации</x:v>
      </x:c>
      <x:c r="N16" s="65" t="str">
        <x:v>NPS; отзыв; следующий повод; referral</x:v>
      </x:c>
      <x:c r="O16" s="65" t="str">
        <x:v>B2C-менеджер / T+1</x:v>
      </x:c>
      <x:c r="P16" s="65" t="str">
        <x:v>NPS; отзывы; repeat; referral revenue</x:v>
      </x:c>
      <x:c r="Q16" s="79" t="str">
        <x:v>Средний</x:v>
      </x:c>
      <x:c r="R16" s="65" t="str">
        <x:v>Триггер следующего повода через 90/180 дней</x:v>
      </x:c>
      <x:c r="T16" t="str">
        <x:f>A16</x:f>
        <x:v>9. После события</x:v>
      </x:c>
      <x:c r="U16" t="n">
        <x:f>H16</x:f>
        <x:v>2</x:v>
      </x:c>
    </x:row>
  </x:sheetData>
  <x:mergeCells>
    <x:mergeCell ref="A1:R1"/>
    <x:mergeCell ref="A2:R2"/>
    <x:mergeCell ref="A3:R3"/>
  </x:mergeCells>
  <x:conditionalFormatting sqref="H8:H16">
    <x:cfRule type="colorScale" priority="1">
      <x:colorScale>
        <x:cfvo type="min"/>
        <x:cfvo type="percentile" val="50"/>
        <x:cfvo type="max"/>
        <x:color rgb="FFB42318"/>
        <x:color rgb="FFFFF1B8"/>
        <x:color rgb="FF15805A"/>
      </x:colorScale>
    </x:cfRule>
  </x:conditionalFormatting>
  <x:conditionalFormatting sqref="Q8:Q16">
    <x:cfRule type="containsText" dxfId="2" priority="2" operator="containsText" text="Высокий"/>
    <x:cfRule type="containsText" dxfId="3" priority="3" operator="containsText" text="Средний"/>
    <x:cfRule type="containsText" dxfId="4" priority="4" operator="containsText" text="Низкий"/>
  </x:conditionalFormatting>
  <x:dataValidations count="1">
    <x:dataValidation type="list" sqref="Q8:Q16">
      <x:formula1>"Высокий,Средний,Низкий"</x:formula1>
    </x:dataValidation>
  </x:dataValidations>
  <x:pageMargins left="0.7" right="0.7" top="0.75" bottom="0.75" header="0.3" footer="0.3"/>
  <x:drawing xmlns:r="http://schemas.openxmlformats.org/officeDocument/2006/relationships" r:id="Rcbbc3e65a390417d"/>
  <x:tableParts count="1">
    <x:tablePart xmlns:r="http://schemas.openxmlformats.org/officeDocument/2006/relationships" r:id="R99f5eda91ea84591"/>
  </x:tableParts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14" hidden="0" customWidth="1"/>
    <x:col min="3" max="3" width="28" hidden="0" customWidth="1"/>
    <x:col min="4" max="4" width="28" hidden="0" customWidth="1"/>
    <x:col min="5" max="5" width="30" hidden="0" customWidth="1"/>
    <x:col min="6" max="6" width="24" hidden="0" customWidth="1"/>
    <x:col min="7" max="7" width="30" hidden="0" customWidth="1"/>
    <x:col min="8" max="8" width="12" hidden="0" customWidth="1"/>
    <x:col min="9" max="9" width="16" hidden="0" customWidth="1"/>
    <x:col min="10" max="10" width="30" hidden="0" customWidth="1"/>
    <x:col min="11" max="11" width="29" hidden="0" customWidth="1"/>
    <x:col min="12" max="12" width="30" hidden="0" customWidth="1"/>
    <x:col min="13" max="13" width="30" hidden="0" customWidth="1"/>
    <x:col min="14" max="14" width="32" hidden="0" customWidth="1"/>
    <x:col min="15" max="15" width="28" hidden="0" customWidth="1"/>
    <x:col min="16" max="16" width="28" hidden="0" customWidth="1"/>
    <x:col min="17" max="17" width="15" hidden="0" customWidth="1"/>
    <x:col min="18" max="18" width="32" hidden="0" customWidth="1"/>
  </x:cols>
  <x:sheetData>
    <x:row r="1" ht="36" customHeight="1">
      <x:c r="A1" s="37" t="str">
        <x:v>CJM B2B — прямые корпоративные продажи</x:v>
      </x:c>
      <x:c r="B1" s="37"/>
      <x:c r="C1" s="37"/>
      <x:c r="D1" s="37"/>
      <x:c r="E1" s="37"/>
      <x:c r="F1" s="37"/>
      <x:c r="G1" s="37"/>
      <x:c r="H1" s="37"/>
      <x:c r="I1" s="37"/>
      <x:c r="J1" s="37"/>
      <x:c r="K1" s="37"/>
      <x:c r="L1" s="37"/>
      <x:c r="M1" s="37"/>
      <x:c r="N1" s="37"/>
      <x:c r="O1" s="37"/>
      <x:c r="P1" s="37"/>
      <x:c r="Q1" s="37"/>
      <x:c r="R1" s="37"/>
    </x:row>
    <x:row r="2" ht="32" customHeight="1">
      <x:c r="A2" s="86" t="str">
        <x:v>HR / internal communications / marketing / executive assistant · отвечает за результат перед ЛПР и участниками · средний и крупный чек</x:v>
      </x:c>
      <x:c r="B2" s="86"/>
      <x:c r="C2" s="86"/>
      <x:c r="D2" s="86"/>
      <x:c r="E2" s="86"/>
      <x:c r="F2" s="86"/>
      <x:c r="G2" s="86"/>
      <x:c r="H2" s="86"/>
      <x:c r="I2" s="86"/>
      <x:c r="J2" s="86"/>
      <x:c r="K2" s="86"/>
      <x:c r="L2" s="86"/>
      <x:c r="M2" s="86"/>
      <x:c r="N2" s="86"/>
      <x:c r="O2" s="86"/>
      <x:c r="P2" s="86"/>
      <x:c r="Q2" s="86"/>
      <x:c r="R2" s="86"/>
    </x:row>
    <x:row r="3">
      <x:c r="A3" s="43" t="str">
        <x:v>Источник: текущий CJM.xlsx + срез ParkOps на 16.07.2026. Целевые SLA и эксперименты требуют утверждения владельцами процесса.</x:v>
      </x:c>
      <x:c r="B3" s="43"/>
      <x:c r="C3" s="43"/>
      <x:c r="D3" s="43"/>
      <x:c r="E3" s="43"/>
      <x:c r="F3" s="43"/>
      <x:c r="G3" s="43"/>
      <x:c r="H3" s="43"/>
      <x:c r="I3" s="43"/>
      <x:c r="J3" s="43"/>
      <x:c r="K3" s="43"/>
      <x:c r="L3" s="43"/>
      <x:c r="M3" s="43"/>
      <x:c r="N3" s="43"/>
      <x:c r="O3" s="43"/>
      <x:c r="P3" s="43"/>
      <x:c r="Q3" s="43"/>
      <x:c r="R3" s="43"/>
    </x:row>
    <x:row r="5" ht="34" customHeight="1">
      <x:c r="A5" s="46" t="str">
        <x:v>Средняя эмоция</x:v>
      </x:c>
      <x:c r="B5" s="51" t="n">
        <x:f>AVERAGE(H8:H16)</x:f>
        <x:v>0.8888888888888888</x:v>
      </x:c>
      <x:c r="C5" s="46" t="str">
        <x:v>Критические боли</x:v>
      </x:c>
      <x:c r="D5" s="52" t="n">
        <x:f>COUNTIF(Q8:Q16,"Высокий")</x:f>
        <x:v>7</x:v>
      </x:c>
      <x:c r="E5" s="53" t="str">
        <x:v>Этапов</x:v>
      </x:c>
      <x:c r="F5" s="52" t="n">
        <x:f>COUNTA(A8:A16)</x:f>
        <x:v>9</x:v>
      </x:c>
      <x:c r="G5" s="46" t="str">
        <x:v>Владелец</x:v>
      </x:c>
      <x:c r="H5" s="50" t="str">
        <x:v>B2B-менеджер / старший менеджер</x:v>
      </x:c>
      <x:c r="I5" s="46" t="str">
        <x:v>Главный KPI</x:v>
      </x:c>
      <x:c r="J5" s="50" t="str">
        <x:v>Маржа и повторная выручка</x:v>
      </x:c>
    </x:row>
    <x:row r="7" ht="42" customHeight="1">
      <x:c r="A7" s="91" t="str">
        <x:v>Этап</x:v>
      </x:c>
      <x:c r="B7" s="91" t="str">
        <x:v>Фаза</x:v>
      </x:c>
      <x:c r="C7" s="91" t="str">
        <x:v>Задача клиента</x:v>
      </x:c>
      <x:c r="D7" s="91" t="str">
        <x:v>Триггер / контекст</x:v>
      </x:c>
      <x:c r="E7" s="91" t="str">
        <x:v>Действия клиента</x:v>
      </x:c>
      <x:c r="F7" s="91" t="str">
        <x:v>Точки контакта</x:v>
      </x:c>
      <x:c r="G7" s="91" t="str">
        <x:v>Мысли / вопросы</x:v>
      </x:c>
      <x:c r="H7" s="91" t="str">
        <x:v>Эмоция, -2…+2</x:v>
      </x:c>
      <x:c r="I7" s="91" t="str">
        <x:v>Эмоция</x:v>
      </x:c>
      <x:c r="J7" s="91" t="str">
        <x:v>Боль / барьер</x:v>
      </x:c>
      <x:c r="K7" s="91" t="str">
        <x:v>Момент истины</x:v>
      </x:c>
      <x:c r="L7" s="91" t="str">
        <x:v>Ожидаемый сервис</x:v>
      </x:c>
      <x:c r="M7" s="91" t="str">
        <x:v>Действие продаж</x:v>
      </x:c>
      <x:c r="N7" s="91" t="str">
        <x:v>Автоматизация / данные CRM</x:v>
      </x:c>
      <x:c r="O7" s="91" t="str">
        <x:v>Владелец / SLA</x:v>
      </x:c>
      <x:c r="P7" s="91" t="str">
        <x:v>KPI этапа</x:v>
      </x:c>
      <x:c r="Q7" s="91" t="str">
        <x:v>Приоритет боли</x:v>
      </x:c>
      <x:c r="R7" s="91" t="str">
        <x:v>Эксперимент / улучшение</x:v>
      </x:c>
      <x:c r="T7" s="82" t="str">
        <x:v>Этап</x:v>
      </x:c>
      <x:c r="U7" s="82" t="str">
        <x:v>Эмоция</x:v>
      </x:c>
      <x:c r="V7" s="81"/>
      <x:c r="W7" s="82" t="str">
        <x:v>Приоритет</x:v>
      </x:c>
      <x:c r="X7" s="82" t="str">
        <x:v>Количество</x:v>
      </x:c>
    </x:row>
    <x:row r="8" ht="84" customHeight="1">
      <x:c r="A8" s="66" t="str">
        <x:v>1. Возникла задача</x:v>
      </x:c>
      <x:c r="B8" s="66" t="str">
        <x:v>Спрос</x:v>
      </x:c>
      <x:c r="C8" s="64" t="str">
        <x:v>Найти формат под бизнес-задачу</x:v>
      </x:c>
      <x:c r="D8" s="64" t="str">
        <x:v>Календарь HR, family day, корпоратив, тимбилдинг</x:v>
      </x:c>
      <x:c r="E8" s="64" t="str">
        <x:v>Формирует требования и бюджет</x:v>
      </x:c>
      <x:c r="F8" s="64" t="str">
        <x:v>Outbound, рекомендации, сайт, тендер</x:v>
      </x:c>
      <x:c r="G8" s="64" t="str">
        <x:v>Кто снимет с меня операционную нагрузку?</x:v>
      </x:c>
      <x:c r="H8" s="76" t="n">
        <x:v>0</x:v>
      </x:c>
      <x:c r="I8" s="64" t="str">
        <x:v>Ответственность</x:v>
      </x:c>
      <x:c r="J8" s="64" t="str">
        <x:v>Сроки сжаты, задача описана не полностью</x:v>
      </x:c>
      <x:c r="K8" s="64" t="str">
        <x:v>Понимание бизнес-цели, а не только даты</x:v>
      </x:c>
      <x:c r="L8" s="64" t="str">
        <x:v>Быстрое подтверждение fit/no-fit</x:v>
      </x:c>
      <x:c r="M8" s="64" t="str">
        <x:v>Квалифицировать ICP и повод</x:v>
      </x:c>
      <x:c r="N8" s="64" t="str">
        <x:v>Сегмент, размер компании, повод, источник</x:v>
      </x:c>
      <x:c r="O8" s="64" t="str">
        <x:v>B2B-менеджер / контакт ≤ 1 дня</x:v>
      </x:c>
      <x:c r="P8" s="64" t="str">
        <x:v>ICP coverage; новые target accounts; MQL</x:v>
      </x:c>
      <x:c r="Q8" s="78" t="str">
        <x:v>Средний</x:v>
      </x:c>
      <x:c r="R8" s="64" t="str">
        <x:v>Календарь корпоративных поводов топ-150 аккаунтов</x:v>
      </x:c>
      <x:c r="T8" s="81" t="str">
        <x:f>A8</x:f>
        <x:v>1. Возникла задача</x:v>
      </x:c>
      <x:c r="U8" s="81" t="n">
        <x:f>H8</x:f>
        <x:v>0</x:v>
      </x:c>
      <x:c r="V8" s="81"/>
      <x:c r="W8" s="81" t="str">
        <x:v>Высокий</x:v>
      </x:c>
      <x:c r="X8" s="81" t="n">
        <x:f>COUNTIF($Q$8:$Q$16,W8)</x:f>
        <x:v>7</x:v>
      </x:c>
    </x:row>
    <x:row r="9" ht="84" customHeight="1">
      <x:c r="A9" s="67" t="str">
        <x:v>2. Discovery</x:v>
      </x:c>
      <x:c r="B9" s="67" t="str">
        <x:v>Квалификация</x:v>
      </x:c>
      <x:c r="C9" s="65" t="str">
        <x:v>Сформулировать результат и ограничения</x:v>
      </x:c>
      <x:c r="D9" s="65" t="str">
        <x:v>Контакт с инициатором</x:v>
      </x:c>
      <x:c r="E9" s="65" t="str">
        <x:v>Проводит встречу, раскрывает участников и процесс согласования</x:v>
      </x:c>
      <x:c r="F9" s="65" t="str">
        <x:v>Звонок, встреча, CRM</x:v>
      </x:c>
      <x:c r="G9" s="65" t="str">
        <x:v>Менеджер понимает мой процесс и ЛПР?</x:v>
      </x:c>
      <x:c r="H9" s="77" t="n">
        <x:v>1</x:v>
      </x:c>
      <x:c r="I9" s="65" t="str">
        <x:v>Осторожный интерес</x:v>
      </x:c>
      <x:c r="J9" s="65" t="str">
        <x:v>Нет доступа к ЛПР, скрыты бюджет и критерии</x:v>
      </x:c>
      <x:c r="K9" s="65" t="str">
        <x:v>Качественный discovery экономит недели</x:v>
      </x:c>
      <x:c r="L9" s="65" t="str">
        <x:v>Структурированный бриф и карта согласующих</x:v>
      </x:c>
      <x:c r="M9" s="65" t="str">
        <x:v>Зафиксировать MEDDICC-lite и next step</x:v>
      </x:c>
      <x:c r="N9" s="65" t="str">
        <x:v>ЛПР, бюджет, дата, критерии, конкуренты</x:v>
      </x:c>
      <x:c r="O9" s="65" t="str">
        <x:v>B2B-менеджер / 1 рабочий день</x:v>
      </x:c>
      <x:c r="P9" s="65" t="str">
        <x:v>SQL; встречи с ЛПР; qualification rate</x:v>
      </x:c>
      <x:c r="Q9" s="79" t="str">
        <x:v>Высокий</x:v>
      </x:c>
      <x:c r="R9" s="65" t="str">
        <x:v>30-минутный discovery с итоговым протоколом</x:v>
      </x:c>
      <x:c r="T9" s="81" t="str">
        <x:f>A9</x:f>
        <x:v>2. Discovery</x:v>
      </x:c>
      <x:c r="U9" s="81" t="n">
        <x:f>H9</x:f>
        <x:v>1</x:v>
      </x:c>
      <x:c r="V9" s="81"/>
      <x:c r="W9" s="81" t="str">
        <x:v>Средний</x:v>
      </x:c>
      <x:c r="X9" s="81" t="n">
        <x:f>COUNTIF($Q$8:$Q$16,W9)</x:f>
        <x:v>2</x:v>
      </x:c>
    </x:row>
    <x:row r="10" ht="84" customHeight="1">
      <x:c r="A10" s="67" t="str">
        <x:v>3. Концепция</x:v>
      </x:c>
      <x:c r="B10" s="67" t="str">
        <x:v>Решение</x:v>
      </x:c>
      <x:c r="C10" s="65" t="str">
        <x:v>Получить решение под аудиторию и цель</x:v>
      </x:c>
      <x:c r="D10" s="65" t="str">
        <x:v>Бриф подтвержден</x:v>
      </x:c>
      <x:c r="E10" s="65" t="str">
        <x:v>Сверяет программу, логистику и бюджет</x:v>
      </x:c>
      <x:c r="F10" s="65" t="str">
        <x:v>Рабочая сессия, тур, кейсы</x:v>
      </x:c>
      <x:c r="G10" s="65" t="str">
        <x:v>Это будет убедительно для руководителя и участников?</x:v>
      </x:c>
      <x:c r="H10" s="77" t="n">
        <x:v>1</x:v>
      </x:c>
      <x:c r="I10" s="65" t="str">
        <x:v>Вовлеченность</x:v>
      </x:c>
      <x:c r="J10" s="65" t="str">
        <x:v>Типовое предложение без связи с бизнес-целью</x:v>
      </x:c>
      <x:c r="K10" s="65" t="str">
        <x:v>Концепция объясняет эффект и риски</x:v>
      </x:c>
      <x:c r="L10" s="65" t="str">
        <x:v>2 сценария: рекомендуемый и резервный</x:v>
      </x:c>
      <x:c r="M10" s="65" t="str">
        <x:v>Подключить арт/операции и проверить маржу</x:v>
      </x:c>
      <x:c r="N10" s="65" t="str">
        <x:v>Состав пакета; емкость; себестоимость; маржа</x:v>
      </x:c>
      <x:c r="O10" s="65" t="str">
        <x:v>B2B + арт / концепция ≤ 3 дней</x:v>
      </x:c>
      <x:c r="P10" s="65" t="str">
        <x:v>Время до концепции; маржа; доля принятых концепций</x:v>
      </x:c>
      <x:c r="Q10" s="79" t="str">
        <x:v>Высокий</x:v>
      </x:c>
      <x:c r="R10" s="65" t="str">
        <x:v>Модульные пакеты по целям: команда/семьи/бренд</x:v>
      </x:c>
      <x:c r="T10" s="81" t="str">
        <x:f>A10</x:f>
        <x:v>3. Концепция</x:v>
      </x:c>
      <x:c r="U10" s="81" t="n">
        <x:f>H10</x:f>
        <x:v>1</x:v>
      </x:c>
      <x:c r="V10" s="81"/>
      <x:c r="W10" s="81" t="str">
        <x:v>Низкий</x:v>
      </x:c>
      <x:c r="X10" s="81" t="n">
        <x:f>COUNTIF($Q$8:$Q$16,W10)</x:f>
        <x:v>0</x:v>
      </x:c>
    </x:row>
    <x:row r="11" ht="84" customHeight="1">
      <x:c r="A11" s="67" t="str">
        <x:v>4. КП и внутренняя продажа</x:v>
      </x:c>
      <x:c r="B11" s="67" t="str">
        <x:v>Решение</x:v>
      </x:c>
      <x:c r="C11" s="65" t="str">
        <x:v>Защитить проект перед ЛПР</x:v>
      </x:c>
      <x:c r="D11" s="65" t="str">
        <x:v>Концепция согласована инициатором</x:v>
      </x:c>
      <x:c r="E11" s="65" t="str">
        <x:v>Пересылает КП, собирает замечания</x:v>
      </x:c>
      <x:c r="F11" s="65" t="str">
        <x:v>Презентация, email, кейсы, смета</x:v>
      </x:c>
      <x:c r="G11" s="65" t="str">
        <x:v>Хватит ли аргументов, безопасности и прозрачности цены?</x:v>
      </x:c>
      <x:c r="H11" s="77" t="n">
        <x:v>0</x:v>
      </x:c>
      <x:c r="I11" s="65" t="str">
        <x:v>Давление</x:v>
      </x:c>
      <x:c r="J11" s="65" t="str">
        <x:v>КП не помогает внутренней продаже</x:v>
      </x:c>
      <x:c r="K11" s="65" t="str">
        <x:v>Инициатор может презентовать без менеджера</x:v>
      </x:c>
      <x:c r="L11" s="65" t="str">
        <x:v>Executive summary, программа, ROI/эффект, риски</x:v>
      </x:c>
      <x:c r="M11" s="65" t="str">
        <x:v>Дать материалы и назначить дату решения</x:v>
      </x:c>
      <x:c r="N11" s="65" t="str">
        <x:v>Версия КП; дата отправки; decision date</x:v>
      </x:c>
      <x:c r="O11" s="65" t="str">
        <x:v>B2B-менеджер / КП ≤ 2 дней</x:v>
      </x:c>
      <x:c r="P11" s="65" t="str">
        <x:v>КП → переговоры; decision latency</x:v>
      </x:c>
      <x:c r="Q11" s="79" t="str">
        <x:v>Высокий</x:v>
      </x:c>
      <x:c r="R11" s="65" t="str">
        <x:v>КП в двух слоях: 1 страница для ЛПР + приложение</x:v>
      </x:c>
      <x:c r="T11" t="str">
        <x:f>A11</x:f>
        <x:v>4. КП и внутренняя продажа</x:v>
      </x:c>
      <x:c r="U11" t="n">
        <x:f>H11</x:f>
        <x:v>0</x:v>
      </x:c>
    </x:row>
    <x:row r="12" ht="84" customHeight="1">
      <x:c r="A12" s="67" t="str">
        <x:v>5. Тур и переговоры</x:v>
      </x:c>
      <x:c r="B12" s="67" t="str">
        <x:v>Согласование</x:v>
      </x:c>
      <x:c r="C12" s="65" t="str">
        <x:v>Закрыть риски и условия</x:v>
      </x:c>
      <x:c r="D12" s="65" t="str">
        <x:v>Есть shortlist</x:v>
      </x:c>
      <x:c r="E12" s="65" t="str">
        <x:v>Посещает площадку, торгуется, уточняет сервис</x:v>
      </x:c>
      <x:c r="F12" s="65" t="str">
        <x:v>Тур, переговоры, deal desk</x:v>
      </x:c>
      <x:c r="G12" s="65" t="str">
        <x:v>Что может сорваться и кто отвечает?</x:v>
      </x:c>
      <x:c r="H12" s="77" t="n">
        <x:v>1</x:v>
      </x:c>
      <x:c r="I12" s="65" t="str">
        <x:v>Контроль</x:v>
      </x:c>
      <x:c r="J12" s="65" t="str">
        <x:v>Скидка съедает маржу; нет правил уступок</x:v>
      </x:c>
      <x:c r="K12" s="65" t="str">
        <x:v>Тур подтверждает управляемость операции</x:v>
      </x:c>
      <x:c r="L12" s="65" t="str">
        <x:v>Четкий тайминг, RACI, условия и срок hold</x:v>
      </x:c>
      <x:c r="M12" s="65" t="str">
        <x:v>Вести протокол уступок и close plan</x:v>
      </x:c>
      <x:c r="N12" s="65" t="str">
        <x:v>Конкурент; уступки; hold; close plan</x:v>
      </x:c>
      <x:c r="O12" s="65" t="str">
        <x:v>B2B + РОП / update ≤ 3 дней</x:v>
      </x:c>
      <x:c r="P12" s="65" t="str">
        <x:v>Win rate; discount; forecast accuracy</x:v>
      </x:c>
      <x:c r="Q12" s="79" t="str">
        <x:v>Высокий</x:v>
      </x:c>
      <x:c r="R12" s="65" t="str">
        <x:v>Deal desk для сделок выше согласованного порога</x:v>
      </x:c>
      <x:c r="T12" t="str">
        <x:f>A12</x:f>
        <x:v>5. Тур и переговоры</x:v>
      </x:c>
      <x:c r="U12" t="n">
        <x:f>H12</x:f>
        <x:v>1</x:v>
      </x:c>
    </x:row>
    <x:row r="13" ht="84" customHeight="1">
      <x:c r="A13" s="67" t="str">
        <x:v>6. Закупка и договор</x:v>
      </x:c>
      <x:c r="B13" s="67" t="str">
        <x:v>Покупка</x:v>
      </x:c>
      <x:c r="C13" s="65" t="str">
        <x:v>Пройти юристов, закупки и оплату</x:v>
      </x:c>
      <x:c r="D13" s="65" t="str">
        <x:v>Коммерческое решение принято</x:v>
      </x:c>
      <x:c r="E13" s="65" t="str">
        <x:v>Согласует договор, ЭДО, счет и документы</x:v>
      </x:c>
      <x:c r="F13" s="65" t="str">
        <x:v>Email, ЭДО, юристы, финансы</x:v>
      </x:c>
      <x:c r="G13" s="65" t="str">
        <x:v>Успеем ли до даты и не потеряем ли слот?</x:v>
      </x:c>
      <x:c r="H13" s="77" t="n">
        <x:v>0</x:v>
      </x:c>
      <x:c r="I13" s="65" t="str">
        <x:v>Напряжение</x:v>
      </x:c>
      <x:c r="J13" s="65" t="str">
        <x:v>Долгий redline и неполный пакет документов</x:v>
      </x:c>
      <x:c r="K13" s="65" t="str">
        <x:v>Скорость документооборота</x:v>
      </x:c>
      <x:c r="L13" s="65" t="str">
        <x:v>Готовый vendor pack и прозрачный статус</x:v>
      </x:c>
      <x:c r="M13" s="65" t="str">
        <x:v>Управлять checklist и критическим путем</x:v>
      </x:c>
      <x:c r="N13" s="65" t="str">
        <x:v>Договор; redline; счет; платеж; SLA функций</x:v>
      </x:c>
      <x:c r="O13" s="65" t="str">
        <x:v>B2B + юрист + финансы / ежедневно</x:v>
      </x:c>
      <x:c r="P13" s="65" t="str">
        <x:v>Цикл договора; оплата в срок; потери даты</x:v>
      </x:c>
      <x:c r="Q13" s="79" t="str">
        <x:v>Высокий</x:v>
      </x:c>
      <x:c r="R13" s="65" t="str">
        <x:v>Vendor pack до запроса закупки</x:v>
      </x:c>
      <x:c r="T13" t="str">
        <x:f>A13</x:f>
        <x:v>6. Закупка и договор</x:v>
      </x:c>
      <x:c r="U13" t="n">
        <x:f>H13</x:f>
        <x:v>0</x:v>
      </x:c>
    </x:row>
    <x:row r="14" ht="84" customHeight="1">
      <x:c r="A14" s="67" t="str">
        <x:v>7. Handoff</x:v>
      </x:c>
      <x:c r="B14" s="67" t="str">
        <x:v>Сервис</x:v>
      </x:c>
      <x:c r="C14" s="65" t="str">
        <x:v>Передать проект без потери контекста</x:v>
      </x:c>
      <x:c r="D14" s="65" t="str">
        <x:v>Договор/оплата подтверждены</x:v>
      </x:c>
      <x:c r="E14" s="65" t="str">
        <x:v>Передает списки, бренд-гайд, тайминг</x:v>
      </x:c>
      <x:c r="F14" s="65" t="str">
        <x:v>Бриф, kickoff, координатор</x:v>
      </x:c>
      <x:c r="G14" s="65" t="str">
        <x:v>Все обещания продаж дошли до исполнения?</x:v>
      </x:c>
      <x:c r="H14" s="77" t="n">
        <x:v>1</x:v>
      </x:c>
      <x:c r="I14" s="65" t="str">
        <x:v>Ожидание</x:v>
      </x:c>
      <x:c r="J14" s="65" t="str">
        <x:v>Продажи и операции работают в разных версиях</x:v>
      </x:c>
      <x:c r="K14" s="65" t="str">
        <x:v>Один подтвержденный source of truth</x:v>
      </x:c>
      <x:c r="L14" s="65" t="str">
        <x:v>Kickoff и замороженная версия брифа</x:v>
      </x:c>
      <x:c r="M14" s="65" t="str">
        <x:v>Провести handoff и принять чек-лист</x:v>
      </x:c>
      <x:c r="N14" s="65" t="str">
        <x:v>Версия брифа; обещания; риски; change log</x:v>
      </x:c>
      <x:c r="O14" s="65" t="str">
        <x:v>B2B + организатор / T-14</x:v>
      </x:c>
      <x:c r="P14" s="65" t="str">
        <x:v>Полнота handoff; изменения; ошибки передачи</x:v>
      </x:c>
      <x:c r="Q14" s="79" t="str">
        <x:v>Высокий</x:v>
      </x:c>
      <x:c r="R14" s="65" t="str">
        <x:v>Обязательная 20-минутная защита проекта</x:v>
      </x:c>
      <x:c r="T14" t="str">
        <x:f>A14</x:f>
        <x:v>7. Handoff</x:v>
      </x:c>
      <x:c r="U14" t="n">
        <x:f>H14</x:f>
        <x:v>1</x:v>
      </x:c>
    </x:row>
    <x:row r="15" ht="84" customHeight="1">
      <x:c r="A15" s="67" t="str">
        <x:v>8. Проведение</x:v>
      </x:c>
      <x:c r="B15" s="67" t="str">
        <x:v>Сервис</x:v>
      </x:c>
      <x:c r="C15" s="65" t="str">
        <x:v>Дать участникам качественный опыт</x:v>
      </x:c>
      <x:c r="D15" s="65" t="str">
        <x:v>День события</x:v>
      </x:c>
      <x:c r="E15" s="65" t="str">
        <x:v>Контролирует программу и обратную связь</x:v>
      </x:c>
      <x:c r="F15" s="65" t="str">
        <x:v>Координатор, площадка, чат</x:v>
      </x:c>
      <x:c r="G15" s="65" t="str">
        <x:v>Соответствует ли опыт обещанию ЛПР?</x:v>
      </x:c>
      <x:c r="H15" s="77" t="n">
        <x:v>2</x:v>
      </x:c>
      <x:c r="I15" s="65" t="str">
        <x:v>Оценка качества</x:v>
      </x:c>
      <x:c r="J15" s="65" t="str">
        <x:v>Очереди, сдвиги, слабая коммуникация при инциденте</x:v>
      </x:c>
      <x:c r="K15" s="65" t="str">
        <x:v>Скорость решения и проактивный статус</x:v>
      </x:c>
      <x:c r="L15" s="65" t="str">
        <x:v>Контроль тайминга и единая точка эскалации</x:v>
      </x:c>
      <x:c r="M15" s="65" t="str">
        <x:v>Вести incident log и статус клиенту</x:v>
      </x:c>
      <x:c r="N15" s="65" t="str">
        <x:v>Тайминг; инциденты; отклонения; NPS</x:v>
      </x:c>
      <x:c r="O15" s="65" t="str">
        <x:v>Организатор / реакция ≤ 5 мин</x:v>
      </x:c>
      <x:c r="P15" s="65" t="str">
        <x:v>NPS/CSI; тайминг; претензии; маржа факт</x:v>
      </x:c>
      <x:c r="Q15" s="79" t="str">
        <x:v>Высокий</x:v>
      </x:c>
      <x:c r="R15" s="65" t="str">
        <x:v>Live status для заказчика по ключевым точкам</x:v>
      </x:c>
      <x:c r="T15" t="str">
        <x:f>A15</x:f>
        <x:v>8. Проведение</x:v>
      </x:c>
      <x:c r="U15" t="n">
        <x:f>H15</x:f>
        <x:v>2</x:v>
      </x:c>
    </x:row>
    <x:row r="16" ht="84" customHeight="1">
      <x:c r="A16" s="67" t="str">
        <x:v>9. Закрытие и рост</x:v>
      </x:c>
      <x:c r="B16" s="67" t="str">
        <x:v>Лояльность</x:v>
      </x:c>
      <x:c r="C16" s="65" t="str">
        <x:v>Закрыть документы и спланировать следующий повод</x:v>
      </x:c>
      <x:c r="D16" s="65" t="str">
        <x:v>T+1…T+30</x:v>
      </x:c>
      <x:c r="E16" s="65" t="str">
        <x:v>Принимает акты, собирает отзывы, отчитывается</x:v>
      </x:c>
      <x:c r="F16" s="65" t="str">
        <x:v>ЭДО, QBR, email, звонок</x:v>
      </x:c>
      <x:c r="G16" s="65" t="str">
        <x:v>Помогут ли мне доказать результат и повторить успех?</x:v>
      </x:c>
      <x:c r="H16" s="77" t="n">
        <x:v>2</x:v>
      </x:c>
      <x:c r="I16" s="65" t="str">
        <x:v>Уверенность</x:v>
      </x:c>
      <x:c r="J16" s="65" t="str">
        <x:v>Акты задержаны; клиент исчезает после события</x:v>
      </x:c>
      <x:c r="K16" s="65" t="str">
        <x:v>Закрывающие документы и отчет в срок</x:v>
      </x:c>
      <x:c r="L16" s="65" t="str">
        <x:v>Отчет, фото, NPS и календарь следующих событий</x:v>
      </x:c>
      <x:c r="M16" s="65" t="str">
        <x:v>Закрыть документы и открыть account plan</x:v>
      </x:c>
      <x:c r="N16" s="65" t="str">
        <x:v>Акты; NPS; потенциал; next event date</x:v>
      </x:c>
      <x:c r="O16" s="65" t="str">
        <x:v>B2B-менеджер / акты ≤ 5 дней</x:v>
      </x:c>
      <x:c r="P16" s="65" t="str">
        <x:v>Repeat revenue; retention; LTV; referral</x:v>
      </x:c>
      <x:c r="Q16" s="79" t="str">
        <x:v>Средний</x:v>
      </x:c>
      <x:c r="R16" s="65" t="str">
        <x:v>QBR для топ-20 клиентов и календарь поводов</x:v>
      </x:c>
      <x:c r="T16" t="str">
        <x:f>A16</x:f>
        <x:v>9. Закрытие и рост</x:v>
      </x:c>
      <x:c r="U16" t="n">
        <x:f>H16</x:f>
        <x:v>2</x:v>
      </x:c>
    </x:row>
  </x:sheetData>
  <x:mergeCells>
    <x:mergeCell ref="A1:R1"/>
    <x:mergeCell ref="A2:R2"/>
    <x:mergeCell ref="A3:R3"/>
  </x:mergeCells>
  <x:conditionalFormatting sqref="H8:H16">
    <x:cfRule type="colorScale" priority="1">
      <x:colorScale>
        <x:cfvo type="min"/>
        <x:cfvo type="percentile" val="50"/>
        <x:cfvo type="max"/>
        <x:color rgb="FFB42318"/>
        <x:color rgb="FFFFF1B8"/>
        <x:color rgb="FF15805A"/>
      </x:colorScale>
    </x:cfRule>
  </x:conditionalFormatting>
  <x:conditionalFormatting sqref="Q8:Q16">
    <x:cfRule type="containsText" dxfId="5" priority="2" operator="containsText" text="Высокий"/>
    <x:cfRule type="containsText" dxfId="6" priority="3" operator="containsText" text="Средний"/>
    <x:cfRule type="containsText" dxfId="7" priority="4" operator="containsText" text="Низкий"/>
  </x:conditionalFormatting>
  <x:dataValidations count="1">
    <x:dataValidation type="list" sqref="Q8:Q16">
      <x:formula1>"Высокий,Средний,Низкий"</x:formula1>
    </x:dataValidation>
  </x:dataValidations>
  <x:pageMargins left="0.7" right="0.7" top="0.75" bottom="0.75" header="0.3" footer="0.3"/>
  <x:drawing xmlns:r="http://schemas.openxmlformats.org/officeDocument/2006/relationships" r:id="R8875d7b7450f488f"/>
  <x:tableParts count="1">
    <x:tablePart xmlns:r="http://schemas.openxmlformats.org/officeDocument/2006/relationships" r:id="Rdef57d9b5ae34a50"/>
  </x:tableParts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14" hidden="0" customWidth="1"/>
    <x:col min="3" max="3" width="28" hidden="0" customWidth="1"/>
    <x:col min="4" max="4" width="28" hidden="0" customWidth="1"/>
    <x:col min="5" max="5" width="30" hidden="0" customWidth="1"/>
    <x:col min="6" max="6" width="24" hidden="0" customWidth="1"/>
    <x:col min="7" max="7" width="30" hidden="0" customWidth="1"/>
    <x:col min="8" max="8" width="12" hidden="0" customWidth="1"/>
    <x:col min="9" max="9" width="16" hidden="0" customWidth="1"/>
    <x:col min="10" max="10" width="30" hidden="0" customWidth="1"/>
    <x:col min="11" max="11" width="29" hidden="0" customWidth="1"/>
    <x:col min="12" max="12" width="30" hidden="0" customWidth="1"/>
    <x:col min="13" max="13" width="30" hidden="0" customWidth="1"/>
    <x:col min="14" max="14" width="32" hidden="0" customWidth="1"/>
    <x:col min="15" max="15" width="28" hidden="0" customWidth="1"/>
    <x:col min="16" max="16" width="28" hidden="0" customWidth="1"/>
    <x:col min="17" max="17" width="15" hidden="0" customWidth="1"/>
    <x:col min="18" max="18" width="32" hidden="0" customWidth="1"/>
  </x:cols>
  <x:sheetData>
    <x:row r="1" ht="36" customHeight="1">
      <x:c r="A1" s="37" t="str">
        <x:v>CJM B2B2C — московская агентская сеть</x:v>
      </x:c>
      <x:c r="B1" s="37"/>
      <x:c r="C1" s="37"/>
      <x:c r="D1" s="37"/>
      <x:c r="E1" s="37"/>
      <x:c r="F1" s="37"/>
      <x:c r="G1" s="37"/>
      <x:c r="H1" s="37"/>
      <x:c r="I1" s="37"/>
      <x:c r="J1" s="37"/>
      <x:c r="K1" s="37"/>
      <x:c r="L1" s="37"/>
      <x:c r="M1" s="37"/>
      <x:c r="N1" s="37"/>
      <x:c r="O1" s="37"/>
      <x:c r="P1" s="37"/>
      <x:c r="Q1" s="37"/>
      <x:c r="R1" s="37"/>
    </x:row>
    <x:row r="2" ht="32" customHeight="1">
      <x:c r="A2" s="95" t="str">
        <x:v>Event-агентство / продюсер / аккаунт-директор · защищает отношения с конечным клиентом · ожидает скорость, надежность, lead protection и понятную комиссию</x:v>
      </x:c>
      <x:c r="B2" s="95"/>
      <x:c r="C2" s="95"/>
      <x:c r="D2" s="95"/>
      <x:c r="E2" s="95"/>
      <x:c r="F2" s="95"/>
      <x:c r="G2" s="95"/>
      <x:c r="H2" s="95"/>
      <x:c r="I2" s="95"/>
      <x:c r="J2" s="95"/>
      <x:c r="K2" s="95"/>
      <x:c r="L2" s="95"/>
      <x:c r="M2" s="95"/>
      <x:c r="N2" s="95"/>
      <x:c r="O2" s="95"/>
      <x:c r="P2" s="95"/>
      <x:c r="Q2" s="95"/>
      <x:c r="R2" s="95"/>
    </x:row>
    <x:row r="3">
      <x:c r="A3" s="43" t="str">
        <x:v>Источник: текущий CJM.xlsx + срез ParkOps на 16.07.2026. Целевые SLA и эксперименты требуют утверждения владельцами процесса.</x:v>
      </x:c>
      <x:c r="B3" s="43"/>
      <x:c r="C3" s="43"/>
      <x:c r="D3" s="43"/>
      <x:c r="E3" s="43"/>
      <x:c r="F3" s="43"/>
      <x:c r="G3" s="43"/>
      <x:c r="H3" s="43"/>
      <x:c r="I3" s="43"/>
      <x:c r="J3" s="43"/>
      <x:c r="K3" s="43"/>
      <x:c r="L3" s="43"/>
      <x:c r="M3" s="43"/>
      <x:c r="N3" s="43"/>
      <x:c r="O3" s="43"/>
      <x:c r="P3" s="43"/>
      <x:c r="Q3" s="43"/>
      <x:c r="R3" s="43"/>
    </x:row>
    <x:row r="5" ht="34" customHeight="1">
      <x:c r="A5" s="46" t="str">
        <x:v>Средняя эмоция</x:v>
      </x:c>
      <x:c r="B5" s="51" t="n">
        <x:f>AVERAGE(H8:H16)</x:f>
        <x:v>0.8888888888888888</x:v>
      </x:c>
      <x:c r="C5" s="46" t="str">
        <x:v>Критические боли</x:v>
      </x:c>
      <x:c r="D5" s="52" t="n">
        <x:f>COUNTIF(Q8:Q16,"Высокий")</x:f>
        <x:v>7</x:v>
      </x:c>
      <x:c r="E5" s="53" t="str">
        <x:v>Этапов</x:v>
      </x:c>
      <x:c r="F5" s="52" t="n">
        <x:f>COUNTA(A8:A16)</x:f>
        <x:v>9</x:v>
      </x:c>
      <x:c r="G5" s="46" t="str">
        <x:v>Владелец</x:v>
      </x:c>
      <x:c r="H5" s="50" t="str">
        <x:v>Менеджер агентской сети (TBD) / Наталья Криводуд</x:v>
      </x:c>
      <x:c r="I5" s="46" t="str">
        <x:v>Главный KPI</x:v>
      </x:c>
      <x:c r="J5" s="50" t="str">
        <x:v>Активные агентства и маржа после комиссии</x:v>
      </x:c>
    </x:row>
    <x:row r="7" ht="42" customHeight="1">
      <x:c r="A7" s="100" t="str">
        <x:v>Этап</x:v>
      </x:c>
      <x:c r="B7" s="100" t="str">
        <x:v>Фаза</x:v>
      </x:c>
      <x:c r="C7" s="100" t="str">
        <x:v>Задача клиента</x:v>
      </x:c>
      <x:c r="D7" s="100" t="str">
        <x:v>Триггер / контекст</x:v>
      </x:c>
      <x:c r="E7" s="100" t="str">
        <x:v>Действия клиента</x:v>
      </x:c>
      <x:c r="F7" s="100" t="str">
        <x:v>Точки контакта</x:v>
      </x:c>
      <x:c r="G7" s="100" t="str">
        <x:v>Мысли / вопросы</x:v>
      </x:c>
      <x:c r="H7" s="100" t="str">
        <x:v>Эмоция, -2…+2</x:v>
      </x:c>
      <x:c r="I7" s="100" t="str">
        <x:v>Эмоция</x:v>
      </x:c>
      <x:c r="J7" s="100" t="str">
        <x:v>Боль / барьер</x:v>
      </x:c>
      <x:c r="K7" s="100" t="str">
        <x:v>Момент истины</x:v>
      </x:c>
      <x:c r="L7" s="100" t="str">
        <x:v>Ожидаемый сервис</x:v>
      </x:c>
      <x:c r="M7" s="100" t="str">
        <x:v>Действие продаж</x:v>
      </x:c>
      <x:c r="N7" s="100" t="str">
        <x:v>Автоматизация / данные CRM</x:v>
      </x:c>
      <x:c r="O7" s="100" t="str">
        <x:v>Владелец / SLA</x:v>
      </x:c>
      <x:c r="P7" s="100" t="str">
        <x:v>KPI этапа</x:v>
      </x:c>
      <x:c r="Q7" s="100" t="str">
        <x:v>Приоритет боли</x:v>
      </x:c>
      <x:c r="R7" s="100" t="str">
        <x:v>Эксперимент / улучшение</x:v>
      </x:c>
      <x:c r="T7" s="82" t="str">
        <x:v>Этап</x:v>
      </x:c>
      <x:c r="U7" s="82" t="str">
        <x:v>Эмоция</x:v>
      </x:c>
      <x:c r="V7" s="81"/>
      <x:c r="W7" s="82" t="str">
        <x:v>Приоритет</x:v>
      </x:c>
      <x:c r="X7" s="82" t="str">
        <x:v>Количество</x:v>
      </x:c>
    </x:row>
    <x:row r="8" ht="84" customHeight="1">
      <x:c r="A8" s="66" t="str">
        <x:v>1. Выбор агентств</x:v>
      </x:c>
      <x:c r="B8" s="66" t="str">
        <x:v>Партнерство</x:v>
      </x:c>
      <x:c r="C8" s="64" t="str">
        <x:v>Найти партнеров с подходящим портфелем</x:v>
      </x:c>
      <x:c r="D8" s="64" t="str">
        <x:v>План развития канала</x:v>
      </x:c>
      <x:c r="E8" s="64" t="str">
        <x:v>Исследует и ранжирует агентства</x:v>
      </x:c>
      <x:c r="F8" s="64" t="str">
        <x:v>Сайты, рейтинги, рекомендации, мероприятия</x:v>
      </x:c>
      <x:c r="G8" s="64" t="str">
        <x:v>Кого подключать первым?</x:v>
      </x:c>
      <x:c r="H8" s="76" t="n">
        <x:v>0</x:v>
      </x:c>
      <x:c r="I8" s="64" t="str">
        <x:v>Фокус</x:v>
      </x:c>
      <x:c r="J8" s="64" t="str">
        <x:v>Нет ICP и единого реестра</x:v>
      </x:c>
      <x:c r="K8" s="64" t="str">
        <x:v>Качество базы определяет весь канал</x:v>
      </x:c>
      <x:c r="L8" s="64" t="str">
        <x:v>Понятный ICP и приоритет A/B/C</x:v>
      </x:c>
      <x:c r="M8" s="64" t="str">
        <x:v>Собрать 100 target agencies</x:v>
      </x:c>
      <x:c r="N8" s="64" t="str">
        <x:v>Тип агентства; клиенты; масштаб; контакты</x:v>
      </x:c>
      <x:c r="O8" s="64" t="str">
        <x:v>РОП / обновление еженедельно</x:v>
      </x:c>
      <x:c r="P8" s="64" t="str">
        <x:v>Target; contacts found; ICP fit</x:v>
      </x:c>
      <x:c r="Q8" s="78" t="str">
        <x:v>Средний</x:v>
      </x:c>
      <x:c r="R8" s="64" t="str">
        <x:v>Скоринг агентств по 5 признакам</x:v>
      </x:c>
      <x:c r="T8" s="81" t="str">
        <x:f>A8</x:f>
        <x:v>1. Выбор агентств</x:v>
      </x:c>
      <x:c r="U8" s="81" t="n">
        <x:f>H8</x:f>
        <x:v>0</x:v>
      </x:c>
      <x:c r="V8" s="81"/>
      <x:c r="W8" s="81" t="str">
        <x:v>Высокий</x:v>
      </x:c>
      <x:c r="X8" s="81" t="n">
        <x:f>COUNTIF($Q$8:$Q$16,W8)</x:f>
        <x:v>7</x:v>
      </x:c>
    </x:row>
    <x:row r="9" ht="84" customHeight="1">
      <x:c r="A9" s="67" t="str">
        <x:v>2. Квалификация</x:v>
      </x:c>
      <x:c r="B9" s="67" t="str">
        <x:v>Партнерство</x:v>
      </x:c>
      <x:c r="C9" s="65" t="str">
        <x:v>Понять взаимную ценность</x:v>
      </x:c>
      <x:c r="D9" s="65" t="str">
        <x:v>Первый контакт</x:v>
      </x:c>
      <x:c r="E9" s="65" t="str">
        <x:v>Агентство раскрывает специализацию и объем</x:v>
      </x:c>
      <x:c r="F9" s="65" t="str">
        <x:v>Звонок, встреча, CRM</x:v>
      </x:c>
      <x:c r="G9" s="65" t="str">
        <x:v>Парк не заберет моего клиента?</x:v>
      </x:c>
      <x:c r="H9" s="77" t="n">
        <x:v>0</x:v>
      </x:c>
      <x:c r="I9" s="65" t="str">
        <x:v>Настороженность</x:v>
      </x:c>
      <x:c r="J9" s="65" t="str">
        <x:v>Недоверие, неясная защита лида и комиссия</x:v>
      </x:c>
      <x:c r="K9" s="65" t="str">
        <x:v>Прямой ответ о lead protection</x:v>
      </x:c>
      <x:c r="L9" s="65" t="str">
        <x:v>Прозрачные правила канала</x:v>
      </x:c>
      <x:c r="M9" s="65" t="str">
        <x:v>Провести партнерский discovery</x:v>
      </x:c>
      <x:c r="N9" s="65" t="str">
        <x:v>ЛПР; сегменты; объем; lead protection concern</x:v>
      </x:c>
      <x:c r="O9" s="65" t="str">
        <x:v>Менеджер сети / 2 рабочих дня</x:v>
      </x:c>
      <x:c r="P9" s="65" t="str">
        <x:v>Qualified agencies; meeting rate</x:v>
      </x:c>
      <x:c r="Q9" s="79" t="str">
        <x:v>Высокий</x:v>
      </x:c>
      <x:c r="R9" s="65" t="str">
        <x:v>One-page «как мы защищаем клиента агентства»</x:v>
      </x:c>
      <x:c r="T9" s="81" t="str">
        <x:f>A9</x:f>
        <x:v>2. Квалификация</x:v>
      </x:c>
      <x:c r="U9" s="81" t="n">
        <x:f>H9</x:f>
        <x:v>0</x:v>
      </x:c>
      <x:c r="V9" s="81"/>
      <x:c r="W9" s="81" t="str">
        <x:v>Средний</x:v>
      </x:c>
      <x:c r="X9" s="81" t="n">
        <x:f>COUNTIF($Q$8:$Q$16,W9)</x:f>
        <x:v>2</x:v>
      </x:c>
    </x:row>
    <x:row r="10" ht="84" customHeight="1">
      <x:c r="A10" s="67" t="str">
        <x:v>3. Онбординг</x:v>
      </x:c>
      <x:c r="B10" s="67" t="str">
        <x:v>Партнерство</x:v>
      </x:c>
      <x:c r="C10" s="65" t="str">
        <x:v>Быстро научиться продавать парк</x:v>
      </x:c>
      <x:c r="D10" s="65" t="str">
        <x:v>Интерес подтвержден</x:v>
      </x:c>
      <x:c r="E10" s="65" t="str">
        <x:v>Проходит тур, получает материалы и условия</x:v>
      </x:c>
      <x:c r="F10" s="65" t="str">
        <x:v>Тур, webinar, partner kit, договор</x:v>
      </x:c>
      <x:c r="G10" s="65" t="str">
        <x:v>Смогу ли я быстро собрать предложение клиенту?</x:v>
      </x:c>
      <x:c r="H10" s="77" t="n">
        <x:v>1</x:v>
      </x:c>
      <x:c r="I10" s="65" t="str">
        <x:v>Интерес</x:v>
      </x:c>
      <x:c r="J10" s="65" t="str">
        <x:v>Материалы сложные; нет готовых пакетов</x:v>
      </x:c>
      <x:c r="K10" s="65" t="str">
        <x:v>Первый самостоятельно собранный оффер</x:v>
      </x:c>
      <x:c r="L10" s="65" t="str">
        <x:v>Пакеты, фото, емкость, цены, SLA и контакты</x:v>
      </x:c>
      <x:c r="M10" s="65" t="str">
        <x:v>Подключить и назначить план активации</x:v>
      </x:c>
      <x:c r="N10" s="65" t="str">
        <x:v>Дата онбординга; условия; специализация</x:v>
      </x:c>
      <x:c r="O10" s="65" t="str">
        <x:v>Менеджер сети / 5 дней</x:v>
      </x:c>
      <x:c r="P10" s="65" t="str">
        <x:v>Onboarded; time to onboard; kit usage</x:v>
      </x:c>
      <x:c r="Q10" s="79" t="str">
        <x:v>Высокий</x:v>
      </x:c>
      <x:c r="R10" s="65" t="str">
        <x:v>Partner kit по типу события + калькулятор</x:v>
      </x:c>
      <x:c r="T10" s="81" t="str">
        <x:f>A10</x:f>
        <x:v>3. Онбординг</x:v>
      </x:c>
      <x:c r="U10" s="81" t="n">
        <x:f>H10</x:f>
        <x:v>1</x:v>
      </x:c>
      <x:c r="V10" s="81"/>
      <x:c r="W10" s="81" t="str">
        <x:v>Низкий</x:v>
      </x:c>
      <x:c r="X10" s="81" t="n">
        <x:f>COUNTIF($Q$8:$Q$16,W10)</x:f>
        <x:v>0</x:v>
      </x:c>
    </x:row>
    <x:row r="11" ht="84" customHeight="1">
      <x:c r="A11" s="67" t="str">
        <x:v>4. Регистрация брифа</x:v>
      </x:c>
      <x:c r="B11" s="67" t="str">
        <x:v>Сделка</x:v>
      </x:c>
      <x:c r="C11" s="65" t="str">
        <x:v>Защитить клиента и быстро проверить доступность</x:v>
      </x:c>
      <x:c r="D11" s="65" t="str">
        <x:v>У агентства появился клиентский запрос</x:v>
      </x:c>
      <x:c r="E11" s="65" t="str">
        <x:v>Регистрирует клиента, дату, бюджет и формат</x:v>
      </x:c>
      <x:c r="F11" s="65" t="str">
        <x:v>Форма/CRM, email, менеджер</x:v>
      </x:c>
      <x:c r="G11" s="65" t="str">
        <x:v>Лид закреплен? Дата свободна?</x:v>
      </x:c>
      <x:c r="H11" s="77" t="n">
        <x:v>1</x:v>
      </x:c>
      <x:c r="I11" s="65" t="str">
        <x:v>Ожидание</x:v>
      </x:c>
      <x:c r="J11" s="65" t="str">
        <x:v>Ручная регистрация и конфликт каналов</x:v>
      </x:c>
      <x:c r="K11" s="65" t="str">
        <x:v>Подтверждение защиты и доступности</x:v>
      </x:c>
      <x:c r="L11" s="65" t="str">
        <x:v>Ответ с ID лида и сроком защиты</x:v>
      </x:c>
      <x:c r="M11" s="65" t="str">
        <x:v>Квалифицировать бриф и подтвердить SLA</x:v>
      </x:c>
      <x:c r="N11" s="65" t="str">
        <x:v>Agency ID; client hash; event date; protection expiry</x:v>
      </x:c>
      <x:c r="O11" s="65" t="str">
        <x:v>Менеджер сети / ответ ≤ 2 часов</x:v>
      </x:c>
      <x:c r="P11" s="65" t="str">
        <x:v>Briefs; SLA; channel conflicts</x:v>
      </x:c>
      <x:c r="Q11" s="79" t="str">
        <x:v>Высокий</x:v>
      </x:c>
      <x:c r="R11" s="65" t="str">
        <x:v>Форма регистрации + авто-ID и срок защиты</x:v>
      </x:c>
      <x:c r="T11" t="str">
        <x:f>A11</x:f>
        <x:v>4. Регистрация брифа</x:v>
      </x:c>
      <x:c r="U11" t="n">
        <x:f>H11</x:f>
        <x:v>1</x:v>
      </x:c>
    </x:row>
    <x:row r="12" ht="84" customHeight="1">
      <x:c r="A12" s="67" t="str">
        <x:v>5. Совместное предложение</x:v>
      </x:c>
      <x:c r="B12" s="67" t="str">
        <x:v>Сделка</x:v>
      </x:c>
      <x:c r="C12" s="65" t="str">
        <x:v>Собрать сильный оффер для конечного клиента</x:v>
      </x:c>
      <x:c r="D12" s="65" t="str">
        <x:v>Бриф квалифицирован</x:v>
      </x:c>
      <x:c r="E12" s="65" t="str">
        <x:v>Совместно формирует программу и смету</x:v>
      </x:c>
      <x:c r="F12" s="65" t="str">
        <x:v>Deal room, звонок, КП white-label</x:v>
      </x:c>
      <x:c r="G12" s="65" t="str">
        <x:v>Парк поможет мне выиграть, не перехватывая коммуникацию?</x:v>
      </x:c>
      <x:c r="H12" s="77" t="n">
        <x:v>1</x:v>
      </x:c>
      <x:c r="I12" s="65" t="str">
        <x:v>Партнерство</x:v>
      </x:c>
      <x:c r="J12" s="65" t="str">
        <x:v>Медленная смета и размытые роли</x:v>
      </x:c>
      <x:c r="K12" s="65" t="str">
        <x:v>Скорость и качество white-label КП</x:v>
      </x:c>
      <x:c r="L12" s="65" t="str">
        <x:v>Quote ≤ 24 часа, роли и маржа прозрачны</x:v>
      </x:c>
      <x:c r="M12" s="65" t="str">
        <x:v>Подготовить предложение и сценарий защиты</x:v>
      </x:c>
      <x:c r="N12" s="65" t="str">
        <x:v>Версия КП; net rate; commission; decision date</x:v>
      </x:c>
      <x:c r="O12" s="65" t="str">
        <x:v>Менеджер сети + B2B / 24 часа</x:v>
      </x:c>
      <x:c r="P12" s="65" t="str">
        <x:v>Time to quote; brief → proposal</x:v>
      </x:c>
      <x:c r="Q12" s="79" t="str">
        <x:v>Высокий</x:v>
      </x:c>
      <x:c r="R12" s="65" t="str">
        <x:v>White-label шаблон и совместный pitch-call</x:v>
      </x:c>
      <x:c r="T12" t="str">
        <x:f>A12</x:f>
        <x:v>5. Совместное предложение</x:v>
      </x:c>
      <x:c r="U12" t="n">
        <x:f>H12</x:f>
        <x:v>1</x:v>
      </x:c>
    </x:row>
    <x:row r="13" ht="84" customHeight="1">
      <x:c r="A13" s="67" t="str">
        <x:v>6. Переговоры</x:v>
      </x:c>
      <x:c r="B13" s="67" t="str">
        <x:v>Согласование</x:v>
      </x:c>
      <x:c r="C13" s="65" t="str">
        <x:v>Сохранить клиента, комиссию и срок</x:v>
      </x:c>
      <x:c r="D13" s="65" t="str">
        <x:v>Конечный клиент выбирает</x:v>
      </x:c>
      <x:c r="E13" s="65" t="str">
        <x:v>Агентство ведет переговоры при поддержке парка</x:v>
      </x:c>
      <x:c r="F13" s="65" t="str">
        <x:v>Агентство, менеджер сети, deal desk</x:v>
      </x:c>
      <x:c r="G13" s="65" t="str">
        <x:v>Кто дает скидку и кто отвечает клиенту?</x:v>
      </x:c>
      <x:c r="H13" s="77" t="n">
        <x:v>0</x:v>
      </x:c>
      <x:c r="I13" s="65" t="str">
        <x:v>Напряжение</x:v>
      </x:c>
      <x:c r="J13" s="65" t="str">
        <x:v>Конфликт цены, прямого канала и ответственности</x:v>
      </x:c>
      <x:c r="K13" s="65" t="str">
        <x:v>Единая позиция перед клиентом</x:v>
      </x:c>
      <x:c r="L13" s="65" t="str">
        <x:v>Матрица скидок и запрет обхода агентства</x:v>
      </x:c>
      <x:c r="M13" s="65" t="str">
        <x:v>Фиксировать роли, уступки и close plan</x:v>
      </x:c>
      <x:c r="N13" s="65" t="str">
        <x:v>Discount; conflict decision; next step</x:v>
      </x:c>
      <x:c r="O13" s="65" t="str">
        <x:v>Менеджер сети + РОП / update ≤ 2 дней</x:v>
      </x:c>
      <x:c r="P13" s="65" t="str">
        <x:v>Win rate; margin leakage; conflicts</x:v>
      </x:c>
      <x:c r="Q13" s="79" t="str">
        <x:v>Высокий</x:v>
      </x:c>
      <x:c r="R13" s="65" t="str">
        <x:v>Deal desk и журнал конфликтов канала</x:v>
      </x:c>
      <x:c r="T13" t="str">
        <x:f>A13</x:f>
        <x:v>6. Переговоры</x:v>
      </x:c>
      <x:c r="U13" t="n">
        <x:f>H13</x:f>
        <x:v>0</x:v>
      </x:c>
    </x:row>
    <x:row r="14" ht="84" customHeight="1">
      <x:c r="A14" s="67" t="str">
        <x:v>7. Оплата и комиссия</x:v>
      </x:c>
      <x:c r="B14" s="67" t="str">
        <x:v>Покупка</x:v>
      </x:c>
      <x:c r="C14" s="65" t="str">
        <x:v>Понимать денежный поток и вознаграждение</x:v>
      </x:c>
      <x:c r="D14" s="65" t="str">
        <x:v>Сделка выиграна</x:v>
      </x:c>
      <x:c r="E14" s="65" t="str">
        <x:v>Подписывает договор/приложение, контролирует оплату</x:v>
      </x:c>
      <x:c r="F14" s="65" t="str">
        <x:v>Договор, счет, ЭДО, CRM</x:v>
      </x:c>
      <x:c r="G14" s="65" t="str">
        <x:v>Когда и с какой базы начислят комиссию?</x:v>
      </x:c>
      <x:c r="H14" s="77" t="n">
        <x:v>1</x:v>
      </x:c>
      <x:c r="I14" s="65" t="str">
        <x:v>Контроль</x:v>
      </x:c>
      <x:c r="J14" s="65" t="str">
        <x:v>Неясная база комиссии и срок выплаты</x:v>
      </x:c>
      <x:c r="K14" s="65" t="str">
        <x:v>Расчет комиссии совпадает с договором</x:v>
      </x:c>
      <x:c r="L14" s="65" t="str">
        <x:v>Прозрачная маржа после комиссии</x:v>
      </x:c>
      <x:c r="M14" s="65" t="str">
        <x:v>Привязать оплату и расчет комиссии</x:v>
      </x:c>
      <x:c r="N14" s="65" t="str">
        <x:v>Paid amount; refund; commission base; payout date</x:v>
      </x:c>
      <x:c r="O14" s="65" t="str">
        <x:v>Финансы + менеджер сети / по договору</x:v>
      </x:c>
      <x:c r="P14" s="65" t="str">
        <x:v>Paid revenue; margin after commission; payout SLA</x:v>
      </x:c>
      <x:c r="Q14" s="79" t="str">
        <x:v>Высокий</x:v>
      </x:c>
      <x:c r="R14" s="65" t="str">
        <x:v>Калькулятор комиссии и статус выплаты</x:v>
      </x:c>
      <x:c r="T14" t="str">
        <x:f>A14</x:f>
        <x:v>7. Оплата и комиссия</x:v>
      </x:c>
      <x:c r="U14" t="n">
        <x:f>H14</x:f>
        <x:v>1</x:v>
      </x:c>
    </x:row>
    <x:row r="15" ht="84" customHeight="1">
      <x:c r="A15" s="67" t="str">
        <x:v>8. Исполнение</x:v>
      </x:c>
      <x:c r="B15" s="67" t="str">
        <x:v>Сервис</x:v>
      </x:c>
      <x:c r="C15" s="65" t="str">
        <x:v>Защитить репутацию перед конечным клиентом</x:v>
      </x:c>
      <x:c r="D15" s="65" t="str">
        <x:v>День события</x:v>
      </x:c>
      <x:c r="E15" s="65" t="str">
        <x:v>Агентство контролирует опыт клиента</x:v>
      </x:c>
      <x:c r="F15" s="65" t="str">
        <x:v>Координатор, агентский чат, площадка</x:v>
      </x:c>
      <x:c r="G15" s="65" t="str">
        <x:v>Парк работает как моя команда?</x:v>
      </x:c>
      <x:c r="H15" s="77" t="n">
        <x:v>2</x:v>
      </x:c>
      <x:c r="I15" s="65" t="str">
        <x:v>Ответственность</x:v>
      </x:c>
      <x:c r="J15" s="65" t="str">
        <x:v>Агентство не получает статус и узнает об инциденте поздно</x:v>
      </x:c>
      <x:c r="K15" s="65" t="str">
        <x:v>Проактивная коммуникация без обхода агента</x:v>
      </x:c>
      <x:c r="L15" s="65" t="str">
        <x:v>Единая точка контакта и incident SLA</x:v>
      </x:c>
      <x:c r="M15" s="65" t="str">
        <x:v>Согласовать handoff и правила общения</x:v>
      </x:c>
      <x:c r="N15" s="65" t="str">
        <x:v>Agency role; end-client contacts; incidents</x:v>
      </x:c>
      <x:c r="O15" s="65" t="str">
        <x:v>Организатор + менеджер сети / 5 мин</x:v>
      </x:c>
      <x:c r="P15" s="65" t="str">
        <x:v>Agency NPS; client NPS; incidents; timing</x:v>
      </x:c>
      <x:c r="Q15" s="79" t="str">
        <x:v>Высокий</x:v>
      </x:c>
      <x:c r="R15" s="65" t="str">
        <x:v>Статус-чекпоинты агенту до/во время/после</x:v>
      </x:c>
      <x:c r="T15" t="str">
        <x:f>A15</x:f>
        <x:v>8. Исполнение</x:v>
      </x:c>
      <x:c r="U15" t="n">
        <x:f>H15</x:f>
        <x:v>2</x:v>
      </x:c>
    </x:row>
    <x:row r="16" ht="84" customHeight="1">
      <x:c r="A16" s="67" t="str">
        <x:v>9. Повтор и активация</x:v>
      </x:c>
      <x:c r="B16" s="67" t="str">
        <x:v>Лояльность</x:v>
      </x:c>
      <x:c r="C16" s="65" t="str">
        <x:v>Масштабировать успешное партнерство</x:v>
      </x:c>
      <x:c r="D16" s="65" t="str">
        <x:v>T+1…T+90</x:v>
      </x:c>
      <x:c r="E16" s="65" t="str">
        <x:v>Получает отчет, комиссию и новые поводы</x:v>
      </x:c>
      <x:c r="F16" s="65" t="str">
        <x:v>QBR, рассылка, встречи, CRM</x:v>
      </x:c>
      <x:c r="G16" s="65" t="str">
        <x:v>Стоит ли вести сюда следующего клиента?</x:v>
      </x:c>
      <x:c r="H16" s="77" t="n">
        <x:v>2</x:v>
      </x:c>
      <x:c r="I16" s="65" t="str">
        <x:v>Уверенность</x:v>
      </x:c>
      <x:c r="J16" s="65" t="str">
        <x:v>После первой сделки нет развития; партнер засыпает</x:v>
      </x:c>
      <x:c r="K16" s="65" t="str">
        <x:v>Следующий релевантный повод приходит вовремя</x:v>
      </x:c>
      <x:c r="L16" s="65" t="str">
        <x:v>Отчет, рейтинг, новые продукты и совместный план</x:v>
      </x:c>
      <x:c r="M16" s="65" t="str">
        <x:v>Сегментировать A/B/C и реактивировать</x:v>
      </x:c>
      <x:c r="N16" s="65" t="str">
        <x:v>Last paid deal; repeat date; tier; dormant flag</x:v>
      </x:c>
      <x:c r="O16" s="65" t="str">
        <x:v>Менеджер сети / review ежемесячно</x:v>
      </x:c>
      <x:c r="P16" s="65" t="str">
        <x:v>Active agencies; repeat; revenue/agency; dormant rate</x:v>
      </x:c>
      <x:c r="Q16" s="79" t="str">
        <x:v>Средний</x:v>
      </x:c>
      <x:c r="R16" s="65" t="str">
        <x:v>90-дневный activation playbook и tier benefits</x:v>
      </x:c>
      <x:c r="T16" t="str">
        <x:f>A16</x:f>
        <x:v>9. Повтор и активация</x:v>
      </x:c>
      <x:c r="U16" t="n">
        <x:f>H16</x:f>
        <x:v>2</x:v>
      </x:c>
    </x:row>
  </x:sheetData>
  <x:mergeCells>
    <x:mergeCell ref="A1:R1"/>
    <x:mergeCell ref="A2:R2"/>
    <x:mergeCell ref="A3:R3"/>
  </x:mergeCells>
  <x:conditionalFormatting sqref="H8:H16">
    <x:cfRule type="colorScale" priority="1">
      <x:colorScale>
        <x:cfvo type="min"/>
        <x:cfvo type="percentile" val="50"/>
        <x:cfvo type="max"/>
        <x:color rgb="FFB42318"/>
        <x:color rgb="FFFFF1B8"/>
        <x:color rgb="FF15805A"/>
      </x:colorScale>
    </x:cfRule>
  </x:conditionalFormatting>
  <x:conditionalFormatting sqref="Q8:Q16">
    <x:cfRule type="containsText" dxfId="8" priority="2" operator="containsText" text="Высокий"/>
    <x:cfRule type="containsText" dxfId="9" priority="3" operator="containsText" text="Средний"/>
    <x:cfRule type="containsText" dxfId="10" priority="4" operator="containsText" text="Низкий"/>
  </x:conditionalFormatting>
  <x:dataValidations count="1">
    <x:dataValidation type="list" sqref="Q8:Q16">
      <x:formula1>"Высокий,Средний,Низкий"</x:formula1>
    </x:dataValidation>
  </x:dataValidations>
  <x:pageMargins left="0.7" right="0.7" top="0.75" bottom="0.75" header="0.3" footer="0.3"/>
  <x:drawing xmlns:r="http://schemas.openxmlformats.org/officeDocument/2006/relationships" r:id="R4bcc0250eaea4df0"/>
  <x:tableParts count="1">
    <x:tablePart xmlns:r="http://schemas.openxmlformats.org/officeDocument/2006/relationships" r:id="R68fb4c69512e448b"/>
  </x:tableParts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21" hidden="0" customWidth="1"/>
    <x:col min="3" max="3" width="22" hidden="0" customWidth="1"/>
    <x:col min="4" max="4" width="32" hidden="0" customWidth="1"/>
    <x:col min="5" max="5" width="24" hidden="0" customWidth="1"/>
    <x:col min="6" max="6" width="25" hidden="0" customWidth="1"/>
    <x:col min="7" max="7" width="27" hidden="0" customWidth="1"/>
    <x:col min="8" max="8" width="25" hidden="0" customWidth="1"/>
    <x:col min="9" max="9" width="25" hidden="0" customWidth="1"/>
    <x:col min="10" max="10" width="27" hidden="0" customWidth="1"/>
  </x:cols>
  <x:sheetData>
    <x:row r="1" ht="38" customHeight="1">
      <x:c r="A1" s="37" t="str">
        <x:v>Ролевая модель и стандарты работы с клиентом</x:v>
      </x:c>
      <x:c r="B1" s="37"/>
      <x:c r="C1" s="37"/>
      <x:c r="D1" s="37"/>
      <x:c r="E1" s="37"/>
      <x:c r="F1" s="37"/>
      <x:c r="G1" s="37"/>
      <x:c r="H1" s="37"/>
      <x:c r="I1" s="37"/>
      <x:c r="J1" s="37"/>
    </x:row>
    <x:row r="2">
      <x:c r="A2" s="102" t="str">
        <x:v>Продажа → оплата → handoff → подготовка → проведение → обратная связь | версия 1.1</x:v>
      </x:c>
      <x:c r="B2" s="102"/>
      <x:c r="C2" s="102"/>
      <x:c r="D2" s="102"/>
      <x:c r="E2" s="102"/>
      <x:c r="F2" s="102"/>
      <x:c r="G2" s="102"/>
      <x:c r="H2" s="102"/>
      <x:c r="I2" s="102"/>
      <x:c r="J2" s="102"/>
    </x:row>
    <x:row r="4">
      <x:c r="A4" s="17" t="str">
        <x:v>1. Три роли и границы ответственности</x:v>
      </x:c>
      <x:c r="B4" s="17"/>
      <x:c r="C4" s="17"/>
      <x:c r="D4" s="17"/>
      <x:c r="E4" s="17"/>
      <x:c r="F4" s="17"/>
      <x:c r="G4" s="17"/>
      <x:c r="H4" s="17"/>
      <x:c r="I4" s="17"/>
      <x:c r="J4" s="17"/>
    </x:row>
    <x:row r="5" ht="38" customHeight="1">
      <x:c r="A5" s="25" t="str">
        <x:v>Роль</x:v>
      </x:c>
      <x:c r="B5" s="25" t="str">
        <x:v>Старт</x:v>
      </x:c>
      <x:c r="C5" s="25" t="str">
        <x:v>Финиш</x:v>
      </x:c>
      <x:c r="D5" s="25" t="str">
        <x:v>Основная ответственность</x:v>
      </x:c>
      <x:c r="E5" s="25" t="str">
        <x:v>Клиентская коммуникация</x:v>
      </x:c>
      <x:c r="F5" s="25" t="str">
        <x:v>SLA</x:v>
      </x:c>
      <x:c r="G5" s="25" t="str">
        <x:v>CRM-доказательства</x:v>
      </x:c>
      <x:c r="H5" s="25" t="str">
        <x:v>KPI</x:v>
      </x:c>
      <x:c r="I5" s="25" t="str">
        <x:v>Нельзя</x:v>
      </x:c>
      <x:c r="J5" s="25" t="str">
        <x:v>Эскалация</x:v>
      </x:c>
    </x:row>
    <x:row r="6" ht="88" customHeight="1">
      <x:c r="A6" s="105" t="str">
        <x:v>Менеджер по продажам</x:v>
      </x:c>
      <x:c r="B6" s="105" t="str">
        <x:v>Назначен входящий запрос</x:v>
      </x:c>
      <x:c r="C6" s="105" t="str">
        <x:v>Оплата + принятый handoff</x:v>
      </x:c>
      <x:c r="D6" s="105" t="str">
        <x:v>Квалификация, подбор, предложение, договор, оплата</x:v>
      </x:c>
      <x:c r="E6" s="105" t="str">
        <x:v>Определить канал/мессенджер; отправить резюме и персональное видео локации</x:v>
      </x:c>
      <x:c r="F6" s="105" t="str">
        <x:v>Ответ ≤15 мин; видео ≤30 мин после выбора</x:v>
      </x:c>
      <x:c r="G6" s="105" t="str">
        <x:v>Канал, мессенджер, согласие, next action, video URL, обещания</x:v>
      </x:c>
      <x:c r="H6" s="105" t="str">
        <x:v>SLA; видео; конверсия; полнота handoff</x:v>
      </x:c>
      <x:c r="I6" s="105" t="str">
        <x:v>Обещать неутвержденное; менять условия без фиксации</x:v>
      </x:c>
      <x:c r="J6" s="105" t="str">
        <x:v>РОП при скидке, конфликте или просрочке</x:v>
      </x:c>
    </x:row>
    <x:row r="7" ht="88" customHeight="1">
      <x:c r="A7" s="105" t="str">
        <x:v>Менеджер по организации</x:v>
      </x:c>
      <x:c r="B7" s="105" t="str">
        <x:v>Оплата + принятый handoff</x:v>
      </x:c>
      <x:c r="C7" s="105" t="str">
        <x:v>Закрытие события и факта</x:v>
      </x:c>
      <x:c r="D7" s="105" t="str">
        <x:v>Площадка, фуд, аниматоры, QR, клиент, встреча, проведение, поддержка</x:v>
      </x:c>
      <x:c r="E7" s="105" t="str">
        <x:v>Продолжить в выбранном канале; T-7/T-1; live-статус; итог</x:v>
      </x:c>
      <x:c r="F7" s="105" t="str">
        <x:v>Handoff ≤4 ч; инцидент ≤5 мин</x:v>
      </x:c>
      <x:c r="G7" s="105" t="str">
        <x:v>Бриф, чек-листы, фактический тайминг, инциденты, NPS</x:v>
      </x:c>
      <x:c r="H7" s="105" t="str">
        <x:v>Handoff; T-1; тайминг; инциденты; NPS</x:v>
      </x:c>
      <x:c r="I7" s="105" t="str">
        <x:v>Менять цену/скидку; просить клиента повторять заполненный бриф</x:v>
      </x:c>
      <x:c r="J7" s="105" t="str">
        <x:v>РОП + продажи при риске обещаний/срыва</x:v>
      </x:c>
    </x:row>
    <x:row r="8" ht="88" customHeight="1">
      <x:c r="A8" s="105" t="str">
        <x:v>Руководитель отдела продаж</x:v>
      </x:c>
      <x:c r="B8" s="105" t="str">
        <x:v>Постоянно</x:v>
      </x:c>
      <x:c r="C8" s="105" t="str">
        <x:v>Постоянно</x:v>
      </x:c>
      <x:c r="D8" s="105" t="str">
        <x:v>Правила, SLA, планы, KPI, нагрузка, качество, эскалации</x:v>
      </x:c>
      <x:c r="E8" s="105" t="str">
        <x:v>Контроль обещаний и сложных случаев; решение конфликта</x:v>
      </x:c>
      <x:c r="F8" s="105" t="str">
        <x:v>Критическая эскалация в день обращения</x:v>
      </x:c>
      <x:c r="G8" s="105" t="str">
        <x:v>Аудит коммуникаций, видео, просрочек и handoff</x:v>
      </x:c>
      <x:c r="H8" s="105" t="str">
        <x:v>SLA отдела; конверсия; отмены; качество; forecast</x:v>
      </x:c>
      <x:c r="I8" s="105" t="str">
        <x:v>Оставлять исключения без решения, владельца и срока</x:v>
      </x:c>
      <x:c r="J8" s="105" t="str">
        <x:v>Бизнес-владелец / смежные функции</x:v>
      </x:c>
    </x:row>
    <x:row r="10">
      <x:c r="A10" s="17" t="str">
        <x:v>2. Стандарт первого касания и персонального видео</x:v>
      </x:c>
      <x:c r="B10" s="17"/>
      <x:c r="C10" s="17"/>
      <x:c r="D10" s="17"/>
      <x:c r="E10" s="17"/>
      <x:c r="F10" s="17"/>
      <x:c r="G10" s="17"/>
      <x:c r="H10" s="17"/>
      <x:c r="I10" s="17"/>
      <x:c r="J10" s="17"/>
    </x:row>
    <x:row r="11" ht="36" customHeight="1">
      <x:c r="A11" s="109" t="str">
        <x:v>Шаг</x:v>
      </x:c>
      <x:c r="B11" s="109" t="str">
        <x:v>Действие</x:v>
      </x:c>
      <x:c r="C11" s="109" t="str">
        <x:v>Обязательное поле / результат</x:v>
      </x:c>
      <x:c r="D11" s="109" t="str">
        <x:v>Владелец</x:v>
      </x:c>
      <x:c r="E11" s="109" t="str">
        <x:v>SLA</x:v>
      </x:c>
      <x:c r="F11" s="109" t="str">
        <x:v>Контроль</x:v>
      </x:c>
      <x:c r="G11" s="109" t="str">
        <x:v>Статус пилота</x:v>
      </x:c>
      <x:c r="I11" s="110" t="str">
        <x:v>Сценарий видео 60–120 сек</x:v>
      </x:c>
      <x:c r="J11" s="110"/>
    </x:row>
    <x:row r="12" ht="50" customHeight="1">
      <x:c r="A12" s="105" t="n">
        <x:v>1</x:v>
      </x:c>
      <x:c r="B12" s="105" t="str">
        <x:v>Принять запрос и представиться</x:v>
      </x:c>
      <x:c r="C12" s="105" t="str">
        <x:v>Время первого ответа</x:v>
      </x:c>
      <x:c r="D12" s="105" t="str">
        <x:v>Менеджер продаж</x:v>
      </x:c>
      <x:c r="E12" s="105" t="str">
        <x:v>≤15 мин</x:v>
      </x:c>
      <x:c r="F12" s="105" t="str">
        <x:v>Таймер и эскалация</x:v>
      </x:c>
      <x:c r="G12" s="105" t="str">
        <x:v>К постановке</x:v>
      </x:c>
      <x:c r="I12" s="115" t="str">
        <x:v>01 · Персональное вступление</x:v>
      </x:c>
      <x:c r="J12" s="114" t="str">
        <x:v>Клиент, повод, выбранная локация</x:v>
      </x:c>
    </x:row>
    <x:row r="13" ht="50" customHeight="1">
      <x:c r="A13" s="105" t="n">
        <x:v>2</x:v>
      </x:c>
      <x:c r="B13" s="105" t="str">
        <x:v>Уточнить задачу, дату, гостей и бюджет</x:v>
      </x:c>
      <x:c r="C13" s="105" t="str">
        <x:v>Краткий бриф</x:v>
      </x:c>
      <x:c r="D13" s="105" t="str">
        <x:v>Менеджер продаж</x:v>
      </x:c>
      <x:c r="E13" s="105" t="str">
        <x:v>В первом контакте</x:v>
      </x:c>
      <x:c r="F13" s="105" t="str">
        <x:v>Блок перехода этапа</x:v>
      </x:c>
      <x:c r="G13" s="105" t="str">
        <x:v>К постановке</x:v>
      </x:c>
      <x:c r="I13" s="115" t="str">
        <x:v>02 · Вход и маршрут</x:v>
      </x:c>
      <x:c r="J13" s="114" t="str">
        <x:v>Где встречаем гостей, гардероб, санузлы</x:v>
      </x:c>
    </x:row>
    <x:row r="14" ht="50" customHeight="1">
      <x:c r="A14" s="105" t="n">
        <x:v>3</x:v>
      </x:c>
      <x:c r="B14" s="105" t="str">
        <x:v>Согласовать удобный канал и мессенджер</x:v>
      </x:c>
      <x:c r="C14" s="105" t="str">
        <x:v>Preferred channel, messenger, consent, contact time</x:v>
      </x:c>
      <x:c r="D14" s="105" t="str">
        <x:v>Менеджер продаж</x:v>
      </x:c>
      <x:c r="E14" s="105" t="str">
        <x:v>В первом контакте</x:v>
      </x:c>
      <x:c r="F14" s="105" t="str">
        <x:v>Поле обязательно</x:v>
      </x:c>
      <x:c r="G14" s="105" t="str">
        <x:v>К постановке</x:v>
      </x:c>
      <x:c r="I14" s="115" t="str">
        <x:v>03 · Зонирование</x:v>
      </x:c>
      <x:c r="J14" s="114" t="str">
        <x:v>Расстановка, емкость, тайминг</x:v>
      </x:c>
    </x:row>
    <x:row r="15" ht="50" customHeight="1">
      <x:c r="A15" s="105" t="n">
        <x:v>4</x:v>
      </x:c>
      <x:c r="B15" s="105" t="str">
        <x:v>Отправить текстовое резюме договоренностей</x:v>
      </x:c>
      <x:c r="C15" s="105" t="str">
        <x:v>Резюме + next action</x:v>
      </x:c>
      <x:c r="D15" s="105" t="str">
        <x:v>Менеджер продаж</x:v>
      </x:c>
      <x:c r="E15" s="105" t="str">
        <x:v>≤15 мин после разговора</x:v>
      </x:c>
      <x:c r="F15" s="105" t="str">
        <x:v>Задача просрочки</x:v>
      </x:c>
      <x:c r="G15" s="105" t="str">
        <x:v>К постановке</x:v>
      </x:c>
      <x:c r="I15" s="115" t="str">
        <x:v>04 · Фуд-сервис</x:v>
      </x:c>
      <x:c r="J15" s="114" t="str">
        <x:v>Точки подачи, размещение, ограничения</x:v>
      </x:c>
    </x:row>
    <x:row r="16" ht="50" customHeight="1">
      <x:c r="A16" s="105" t="n">
        <x:v>5</x:v>
      </x:c>
      <x:c r="B16" s="105" t="str">
        <x:v>После выбора локации отправить обзорное видео с закадровыми комментариями</x:v>
      </x:c>
      <x:c r="C16" s="105" t="str">
        <x:v>Video URL/file, location, sent_at, script version</x:v>
      </x:c>
      <x:c r="D16" s="105" t="str">
        <x:v>Менеджер продаж</x:v>
      </x:c>
      <x:c r="E16" s="105" t="str">
        <x:v>≤30 мин после выбора</x:v>
      </x:c>
      <x:c r="F16" s="105" t="str">
        <x:v>Видео в SLA</x:v>
      </x:c>
      <x:c r="G16" s="105" t="str">
        <x:v>К постановке</x:v>
      </x:c>
      <x:c r="I16" s="115" t="str">
        <x:v>05 · Аниматоры и QR</x:v>
      </x:c>
      <x:c r="J16" s="114" t="str">
        <x:v>Работа команды и использование аттракционов</x:v>
      </x:c>
    </x:row>
    <x:row r="17" ht="50" customHeight="1">
      <x:c r="A17" s="105" t="n">
        <x:v>6</x:v>
      </x:c>
      <x:c r="B17" s="105" t="str">
        <x:v>Получить реакцию и назначить следующий шаг</x:v>
      </x:c>
      <x:c r="C17" s="105" t="str">
        <x:v>Reaction, objection, next action/date</x:v>
      </x:c>
      <x:c r="D17" s="105" t="str">
        <x:v>Менеджер продаж</x:v>
      </x:c>
      <x:c r="E17" s="105" t="str">
        <x:v>≤1 рабочего дня</x:v>
      </x:c>
      <x:c r="F17" s="105" t="str">
        <x:v>Сделка без next action неуправляема</x:v>
      </x:c>
      <x:c r="G17" s="105" t="str">
        <x:v>К постановке</x:v>
      </x:c>
      <x:c r="I17" s="115" t="str">
        <x:v>06 · План Б</x:v>
      </x:c>
      <x:c r="J17" s="114" t="str">
        <x:v>Погода, переносы, ограничения</x:v>
      </x:c>
    </x:row>
    <x:row r="18" ht="50" customHeight="1">
      <x:c r="A18" s="105" t="n">
        <x:v>7</x:v>
      </x:c>
      <x:c r="B18" s="105" t="str">
        <x:v>После оплаты представить организатора в том же мессенджере</x:v>
      </x:c>
      <x:c r="C18" s="105" t="str">
        <x:v>Handoff accepted, organizer, chat link</x:v>
      </x:c>
      <x:c r="D18" s="105" t="str">
        <x:v>Продажи + организатор</x:v>
      </x:c>
      <x:c r="E18" s="105" t="str">
        <x:v>≤4 рабочих часов</x:v>
      </x:c>
      <x:c r="F18" s="105" t="str">
        <x:v>Передача блокируется без брифа</x:v>
      </x:c>
      <x:c r="G18" s="105" t="str">
        <x:v>К постановке</x:v>
      </x:c>
      <x:c r="I18" s="115" t="str">
        <x:v>07 · Следующий шаг</x:v>
      </x:c>
      <x:c r="J18" s="114" t="str">
        <x:v>Согласовать пакет, просмотр или бронь</x:v>
      </x:c>
    </x:row>
    <x:row r="20">
      <x:c r="A20" s="17" t="str">
        <x:v>3. Handoff после оплаты и операционный стандарт</x:v>
      </x:c>
      <x:c r="B20" s="17"/>
      <x:c r="C20" s="17"/>
      <x:c r="D20" s="17"/>
      <x:c r="E20" s="17"/>
      <x:c r="F20" s="17"/>
      <x:c r="G20" s="17"/>
      <x:c r="H20" s="17"/>
      <x:c r="I20" s="17"/>
      <x:c r="J20" s="17"/>
    </x:row>
    <x:row r="21" ht="38" customHeight="1">
      <x:c r="A21" s="9" t="str">
        <x:v>Контроль</x:v>
      </x:c>
      <x:c r="B21" s="9" t="str">
        <x:v>Оплата</x:v>
      </x:c>
      <x:c r="C21" s="9" t="str">
        <x:v>Бриф</x:v>
      </x:c>
      <x:c r="D21" s="9" t="str">
        <x:v>Канал / мессенджер</x:v>
      </x:c>
      <x:c r="E21" s="9" t="str">
        <x:v>Видео</x:v>
      </x:c>
      <x:c r="F21" s="9" t="str">
        <x:v>Обещания</x:v>
      </x:c>
      <x:c r="G21" s="9" t="str">
        <x:v>Площадка / фуд</x:v>
      </x:c>
      <x:c r="H21" s="9" t="str">
        <x:v>Аниматоры / QR</x:v>
      </x:c>
      <x:c r="I21" s="9" t="str">
        <x:v>Тайминг</x:v>
      </x:c>
      <x:c r="J21" s="9" t="str">
        <x:v>Принятие</x:v>
      </x:c>
    </x:row>
    <x:row r="22" ht="52" customHeight="1">
      <x:c r="A22" s="105" t="str">
        <x:v>Обязательно</x:v>
      </x:c>
      <x:c r="B22" s="105" t="str">
        <x:v>Сумма и статус</x:v>
      </x:c>
      <x:c r="C22" s="105" t="str">
        <x:v>Финальная версия</x:v>
      </x:c>
      <x:c r="D22" s="105" t="str">
        <x:v>Переносятся автоматически</x:v>
      </x:c>
      <x:c r="E22" s="105" t="str">
        <x:v>Ссылка и реакция</x:v>
      </x:c>
      <x:c r="F22" s="105" t="str">
        <x:v>Все договоренности</x:v>
      </x:c>
      <x:c r="G22" s="105" t="str">
        <x:v>Чек-листы</x:v>
      </x:c>
      <x:c r="H22" s="105" t="str">
        <x:v>Состав и готовность</x:v>
      </x:c>
      <x:c r="I22" s="105" t="str">
        <x:v>T-7 / T-1 / день</x:v>
      </x:c>
      <x:c r="J22" s="105" t="str">
        <x:v>Организатор ≤4 ч</x:v>
      </x:c>
    </x:row>
    <x:row r="23" ht="52" customHeight="1">
      <x:c r="A23" s="105" t="str">
        <x:v>Менеджер продаж</x:v>
      </x:c>
      <x:c r="B23" s="105" t="str">
        <x:v>Подтверждает</x:v>
      </x:c>
      <x:c r="C23" s="105" t="str">
        <x:v>Заполняет</x:v>
      </x:c>
      <x:c r="D23" s="105" t="str">
        <x:v>Фиксирует</x:v>
      </x:c>
      <x:c r="E23" s="105" t="str">
        <x:v>Отправляет</x:v>
      </x:c>
      <x:c r="F23" s="105" t="str">
        <x:v>Фиксирует</x:v>
      </x:c>
      <x:c r="G23" s="105" t="str">
        <x:v>Не обещает без подтверждения</x:v>
      </x:c>
      <x:c r="H23" s="105" t="str">
        <x:v>Не обещает без подтверждения</x:v>
      </x:c>
      <x:c r="I23" s="105" t="str">
        <x:v>Передает ограничения</x:v>
      </x:c>
      <x:c r="J23" s="105" t="str">
        <x:v>Представляет организатора</x:v>
      </x:c>
    </x:row>
    <x:row r="24" ht="52" customHeight="1">
      <x:c r="A24" s="105" t="str">
        <x:v>Организатор</x:v>
      </x:c>
      <x:c r="B24" s="105" t="str">
        <x:v>Проверяет</x:v>
      </x:c>
      <x:c r="C24" s="105" t="str">
        <x:v>Принимает</x:v>
      </x:c>
      <x:c r="D24" s="105" t="str">
        <x:v>Продолжает там же</x:v>
      </x:c>
      <x:c r="E24" s="105" t="str">
        <x:v>Использует как контекст</x:v>
      </x:c>
      <x:c r="F24" s="105" t="str">
        <x:v>Подтверждает выполнимость</x:v>
      </x:c>
      <x:c r="G24" s="105" t="str">
        <x:v>Организует</x:v>
      </x:c>
      <x:c r="H24" s="105" t="str">
        <x:v>Организует</x:v>
      </x:c>
      <x:c r="I24" s="105" t="str">
        <x:v>Ведет</x:v>
      </x:c>
      <x:c r="J24" s="105" t="str">
        <x:v>Принимает handoff</x:v>
      </x:c>
    </x:row>
    <x:row r="25" ht="52" customHeight="1">
      <x:c r="A25" s="105" t="str">
        <x:v>РОП</x:v>
      </x:c>
      <x:c r="B25" s="105" t="str">
        <x:v>Контроль исключений</x:v>
      </x:c>
      <x:c r="C25" s="105" t="str">
        <x:v>Аудит</x:v>
      </x:c>
      <x:c r="D25" s="105" t="str">
        <x:v>Контроль стандарта</x:v>
      </x:c>
      <x:c r="E25" s="105" t="str">
        <x:v>Аудит 5 видео/нед.</x:v>
      </x:c>
      <x:c r="F25" s="105" t="str">
        <x:v>Разрешает исключения</x:v>
      </x:c>
      <x:c r="G25" s="105" t="str">
        <x:v>Эскалация</x:v>
      </x:c>
      <x:c r="H25" s="105" t="str">
        <x:v>Эскалация</x:v>
      </x:c>
      <x:c r="I25" s="105" t="str">
        <x:v>Контроль SLA</x:v>
      </x:c>
      <x:c r="J25" s="105" t="str">
        <x:v>Возврат неполного handoff</x:v>
      </x:c>
    </x:row>
    <x:row r="26" ht="52" customHeight="1">
      <x:c r="A26" s="105" t="str">
        <x:v>Критерий закрытия</x:v>
      </x:c>
      <x:c r="B26" s="105" t="str">
        <x:v>Оплата связана со сделкой</x:v>
      </x:c>
      <x:c r="C26" s="105" t="str">
        <x:v>Нет пустых полей</x:v>
      </x:c>
      <x:c r="D26" s="105" t="str">
        <x:v>Клиент подтвердил</x:v>
      </x:c>
      <x:c r="E26" s="105" t="str">
        <x:v>Видео в карточке</x:v>
      </x:c>
      <x:c r="F26" s="105" t="str">
        <x:v>Нет устных обещаний</x:v>
      </x:c>
      <x:c r="G26" s="105" t="str">
        <x:v>Готовность T-1</x:v>
      </x:c>
      <x:c r="H26" s="105" t="str">
        <x:v>Готовность T-1</x:v>
      </x:c>
      <x:c r="I26" s="105" t="str">
        <x:v>Факт внесен</x:v>
      </x:c>
      <x:c r="J26" s="105" t="str">
        <x:v>Клиент уведомлен</x:v>
      </x:c>
    </x:row>
    <x:row r="27" ht="52" customHeight="1">
      <x:c r="A27" s="105" t="str">
        <x:v>Эскалация</x:v>
      </x:c>
      <x:c r="B27" s="105" t="str">
        <x:v>Финансы + РОП</x:v>
      </x:c>
      <x:c r="C27" s="105" t="str">
        <x:v>Продажи + РОП</x:v>
      </x:c>
      <x:c r="D27" s="105" t="str">
        <x:v>РОП</x:v>
      </x:c>
      <x:c r="E27" s="105" t="str">
        <x:v>РОП</x:v>
      </x:c>
      <x:c r="F27" s="105" t="str">
        <x:v>РОП</x:v>
      </x:c>
      <x:c r="G27" s="105" t="str">
        <x:v>РОП + операции</x:v>
      </x:c>
      <x:c r="H27" s="105" t="str">
        <x:v>РОП + операции</x:v>
      </x:c>
      <x:c r="I27" s="105" t="str">
        <x:v>РОП</x:v>
      </x:c>
      <x:c r="J27" s="105" t="str">
        <x:v>РОП</x:v>
      </x:c>
    </x:row>
  </x:sheetData>
  <x:mergeCells>
    <x:mergeCell ref="A1:J1"/>
    <x:mergeCell ref="A2:J2"/>
    <x:mergeCell ref="A4:J4"/>
    <x:mergeCell ref="A10:J10"/>
    <x:mergeCell ref="I11:J11"/>
    <x:mergeCell ref="A20:J20"/>
  </x:mergeCells>
  <x:conditionalFormatting sqref="G12:G18">
    <x:cfRule type="containsText" dxfId="11" priority="1" operator="containsText" text="Готово"/>
  </x:conditionalFormatting>
  <x:dataValidations count="1">
    <x:dataValidation type="list" sqref="G12:G18">
      <x:formula1>"К постановке,В работе,Готово,Блокировано"</x:formula1>
    </x:dataValidation>
  </x:dataValidations>
  <x:pageMargins left="0.7" right="0.7" top="0.75" bottom="0.75" header="0.3" footer="0.3"/>
</x:worksheet>
</file>